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23\Dropbox\01_世田谷中春\"/>
    </mc:Choice>
  </mc:AlternateContent>
  <xr:revisionPtr revIDLastSave="0" documentId="13_ncr:1_{324E009D-4360-4F67-A306-1599584D66B4}" xr6:coauthVersionLast="47" xr6:coauthVersionMax="47" xr10:uidLastSave="{00000000-0000-0000-0000-000000000000}"/>
  <bookViews>
    <workbookView xWindow="870" yWindow="750" windowWidth="17850" windowHeight="8790" xr2:uid="{00000000-000D-0000-FFFF-FFFF00000000}"/>
  </bookViews>
  <sheets>
    <sheet name="注意事項" sheetId="3" r:id="rId1"/>
    <sheet name="学校番号" sheetId="7" r:id="rId2"/>
    <sheet name="出場選手エントリー票" sheetId="1" r:id="rId3"/>
    <sheet name="ﾃﾞｰﾀ" sheetId="6" state="hidden" r:id="rId4"/>
  </sheets>
  <definedNames>
    <definedName name="_xlnm.Print_Area" localSheetId="2">出場選手エントリー票!$D$1:$AI$110</definedName>
    <definedName name="ﾘﾚｰ女">ﾃﾞｰﾀ!$M$32:$M$61</definedName>
    <definedName name="ﾘﾚｰ男">ﾃﾞｰﾀ!$M$2:$M$31</definedName>
    <definedName name="所属" localSheetId="1">学校番号!$C$3:$C$52</definedName>
    <definedName name="所属">ﾃﾞｰﾀ!$G$3:$G$63</definedName>
    <definedName name="女">ﾃﾞｰﾀ!$A$14:$A$23</definedName>
    <definedName name="男">ﾃﾞｰﾀ!$A$2:$A$13</definedName>
  </definedNames>
  <calcPr calcId="181029"/>
</workbook>
</file>

<file path=xl/calcChain.xml><?xml version="1.0" encoding="utf-8"?>
<calcChain xmlns="http://schemas.openxmlformats.org/spreadsheetml/2006/main">
  <c r="AK12" i="1" l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" i="1"/>
  <c r="AW11" i="1"/>
  <c r="BV9" i="1"/>
  <c r="BQ9" i="1"/>
  <c r="BL9" i="1"/>
  <c r="BG9" i="1"/>
  <c r="BB9" i="1"/>
  <c r="AW9" i="1"/>
  <c r="AR9" i="1"/>
  <c r="AM9" i="1"/>
  <c r="AW12" i="1" l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3" i="1"/>
  <c r="AM14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" i="1"/>
  <c r="BG17" i="1"/>
  <c r="BI17" i="1" s="1"/>
  <c r="BG18" i="1"/>
  <c r="BI18" i="1" s="1"/>
  <c r="BG19" i="1"/>
  <c r="BI19" i="1" s="1"/>
  <c r="BG20" i="1"/>
  <c r="BI20" i="1" s="1"/>
  <c r="BG21" i="1"/>
  <c r="BI21" i="1" s="1"/>
  <c r="BG22" i="1"/>
  <c r="BI22" i="1" s="1"/>
  <c r="BG23" i="1"/>
  <c r="BI23" i="1" s="1"/>
  <c r="BG24" i="1"/>
  <c r="BI24" i="1" s="1"/>
  <c r="BG25" i="1"/>
  <c r="BI25" i="1" s="1"/>
  <c r="BG26" i="1"/>
  <c r="BI26" i="1" s="1"/>
  <c r="BG27" i="1"/>
  <c r="BI27" i="1" s="1"/>
  <c r="BG28" i="1"/>
  <c r="BI28" i="1" s="1"/>
  <c r="BG29" i="1"/>
  <c r="BI29" i="1" s="1"/>
  <c r="BG30" i="1"/>
  <c r="BI30" i="1" s="1"/>
  <c r="BG31" i="1"/>
  <c r="BI31" i="1" s="1"/>
  <c r="BG32" i="1"/>
  <c r="BI32" i="1" s="1"/>
  <c r="BG33" i="1"/>
  <c r="BI33" i="1" s="1"/>
  <c r="BG34" i="1"/>
  <c r="BI34" i="1" s="1"/>
  <c r="BG35" i="1"/>
  <c r="BI35" i="1" s="1"/>
  <c r="BG36" i="1"/>
  <c r="BI36" i="1" s="1"/>
  <c r="BG37" i="1"/>
  <c r="BI37" i="1" s="1"/>
  <c r="BG38" i="1"/>
  <c r="BI38" i="1" s="1"/>
  <c r="BG39" i="1"/>
  <c r="BI39" i="1" s="1"/>
  <c r="BG40" i="1"/>
  <c r="BI40" i="1" s="1"/>
  <c r="BG41" i="1"/>
  <c r="BI41" i="1" s="1"/>
  <c r="BG42" i="1"/>
  <c r="BI42" i="1" s="1"/>
  <c r="BG43" i="1"/>
  <c r="BI43" i="1" s="1"/>
  <c r="BG44" i="1"/>
  <c r="BI44" i="1" s="1"/>
  <c r="BG45" i="1"/>
  <c r="BI45" i="1" s="1"/>
  <c r="BG46" i="1"/>
  <c r="BI46" i="1" s="1"/>
  <c r="BG47" i="1"/>
  <c r="BI47" i="1" s="1"/>
  <c r="BG48" i="1"/>
  <c r="BI48" i="1" s="1"/>
  <c r="BG49" i="1"/>
  <c r="BI49" i="1" s="1"/>
  <c r="BG50" i="1"/>
  <c r="BI50" i="1" s="1"/>
  <c r="BG51" i="1"/>
  <c r="BI51" i="1" s="1"/>
  <c r="BG52" i="1"/>
  <c r="BI52" i="1" s="1"/>
  <c r="BG53" i="1"/>
  <c r="BI53" i="1" s="1"/>
  <c r="BG54" i="1"/>
  <c r="BI54" i="1" s="1"/>
  <c r="BG55" i="1"/>
  <c r="BI55" i="1" s="1"/>
  <c r="BG56" i="1"/>
  <c r="BI56" i="1" s="1"/>
  <c r="BG57" i="1"/>
  <c r="BI57" i="1" s="1"/>
  <c r="BG58" i="1"/>
  <c r="BI58" i="1" s="1"/>
  <c r="BG59" i="1"/>
  <c r="BI59" i="1" s="1"/>
  <c r="BG60" i="1"/>
  <c r="BI60" i="1" s="1"/>
  <c r="BG61" i="1"/>
  <c r="BI61" i="1" s="1"/>
  <c r="BG62" i="1"/>
  <c r="BI62" i="1" s="1"/>
  <c r="BG63" i="1"/>
  <c r="BI63" i="1" s="1"/>
  <c r="BG64" i="1"/>
  <c r="BI64" i="1" s="1"/>
  <c r="BG65" i="1"/>
  <c r="BI65" i="1" s="1"/>
  <c r="BG66" i="1"/>
  <c r="BI66" i="1" s="1"/>
  <c r="BG67" i="1"/>
  <c r="BI67" i="1" s="1"/>
  <c r="BG68" i="1"/>
  <c r="BI68" i="1" s="1"/>
  <c r="BG69" i="1"/>
  <c r="BI69" i="1" s="1"/>
  <c r="BG70" i="1"/>
  <c r="BI70" i="1" s="1"/>
  <c r="BG71" i="1"/>
  <c r="BI71" i="1" s="1"/>
  <c r="BG72" i="1"/>
  <c r="BI72" i="1" s="1"/>
  <c r="BG73" i="1"/>
  <c r="BI73" i="1" s="1"/>
  <c r="BG74" i="1"/>
  <c r="BI74" i="1" s="1"/>
  <c r="BG75" i="1"/>
  <c r="BI75" i="1" s="1"/>
  <c r="BG76" i="1"/>
  <c r="BI76" i="1" s="1"/>
  <c r="BG77" i="1"/>
  <c r="BI77" i="1" s="1"/>
  <c r="BG78" i="1"/>
  <c r="BI78" i="1" s="1"/>
  <c r="BG79" i="1"/>
  <c r="BI79" i="1" s="1"/>
  <c r="BG80" i="1"/>
  <c r="BI80" i="1" s="1"/>
  <c r="BG81" i="1"/>
  <c r="BI81" i="1" s="1"/>
  <c r="BG82" i="1"/>
  <c r="BI82" i="1" s="1"/>
  <c r="BG83" i="1"/>
  <c r="BI83" i="1" s="1"/>
  <c r="BG84" i="1"/>
  <c r="BI84" i="1" s="1"/>
  <c r="BG85" i="1"/>
  <c r="BI85" i="1" s="1"/>
  <c r="BG86" i="1"/>
  <c r="BI86" i="1" s="1"/>
  <c r="BG87" i="1"/>
  <c r="BI87" i="1" s="1"/>
  <c r="BG88" i="1"/>
  <c r="BI88" i="1" s="1"/>
  <c r="BG89" i="1"/>
  <c r="BI89" i="1" s="1"/>
  <c r="BG90" i="1"/>
  <c r="BI90" i="1" s="1"/>
  <c r="BG91" i="1"/>
  <c r="BI91" i="1" s="1"/>
  <c r="BG92" i="1"/>
  <c r="BI92" i="1" s="1"/>
  <c r="BG93" i="1"/>
  <c r="BI93" i="1" s="1"/>
  <c r="BG94" i="1"/>
  <c r="BI94" i="1" s="1"/>
  <c r="BG95" i="1"/>
  <c r="BI95" i="1" s="1"/>
  <c r="BG96" i="1"/>
  <c r="BI96" i="1" s="1"/>
  <c r="BG97" i="1"/>
  <c r="BI97" i="1" s="1"/>
  <c r="BG98" i="1"/>
  <c r="BI98" i="1" s="1"/>
  <c r="BG99" i="1"/>
  <c r="BI99" i="1" s="1"/>
  <c r="BG100" i="1"/>
  <c r="BI100" i="1" s="1"/>
  <c r="BG101" i="1"/>
  <c r="BI101" i="1" s="1"/>
  <c r="BG102" i="1"/>
  <c r="BI102" i="1" s="1"/>
  <c r="BG103" i="1"/>
  <c r="BI103" i="1" s="1"/>
  <c r="BG104" i="1"/>
  <c r="BI104" i="1" s="1"/>
  <c r="BG105" i="1"/>
  <c r="BI105" i="1" s="1"/>
  <c r="BG106" i="1"/>
  <c r="BI106" i="1" s="1"/>
  <c r="BG107" i="1"/>
  <c r="BI107" i="1" s="1"/>
  <c r="BG108" i="1"/>
  <c r="BI108" i="1" s="1"/>
  <c r="BG109" i="1"/>
  <c r="BI109" i="1" s="1"/>
  <c r="BG110" i="1"/>
  <c r="BI110" i="1" s="1"/>
  <c r="BG11" i="1"/>
  <c r="BI11" i="1" s="1"/>
  <c r="BG12" i="1"/>
  <c r="BI12" i="1" s="1"/>
  <c r="BG13" i="1"/>
  <c r="BI13" i="1" s="1"/>
  <c r="BG14" i="1"/>
  <c r="BI14" i="1" s="1"/>
  <c r="BG15" i="1"/>
  <c r="BI15" i="1" s="1"/>
  <c r="BG16" i="1"/>
  <c r="BI16" i="1" s="1"/>
  <c r="BQ11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V11" i="1"/>
  <c r="AW7" i="1"/>
  <c r="BB7" i="1"/>
  <c r="BG7" i="1"/>
  <c r="BL7" i="1"/>
  <c r="BQ7" i="1"/>
  <c r="BV7" i="1"/>
  <c r="AR7" i="1"/>
  <c r="AM7" i="1"/>
  <c r="U5" i="1"/>
  <c r="H8" i="1"/>
  <c r="H7" i="1"/>
  <c r="O15" i="1" s="1"/>
  <c r="O109" i="1" l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25" i="1"/>
  <c r="O21" i="1"/>
  <c r="O17" i="1"/>
  <c r="O13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B11" i="1"/>
  <c r="BW41" i="1" l="1"/>
  <c r="BW42" i="1"/>
  <c r="BW43" i="1"/>
  <c r="BW44" i="1"/>
  <c r="BW46" i="1"/>
  <c r="BW48" i="1"/>
  <c r="BW49" i="1"/>
  <c r="BW50" i="1"/>
  <c r="BW52" i="1"/>
  <c r="BW53" i="1"/>
  <c r="BW54" i="1"/>
  <c r="BW55" i="1"/>
  <c r="BW56" i="1"/>
  <c r="BW57" i="1"/>
  <c r="BW58" i="1"/>
  <c r="BW60" i="1"/>
  <c r="BW61" i="1"/>
  <c r="BW62" i="1"/>
  <c r="BW64" i="1"/>
  <c r="BW65" i="1"/>
  <c r="BW66" i="1"/>
  <c r="BW68" i="1"/>
  <c r="BW69" i="1"/>
  <c r="BW70" i="1"/>
  <c r="BW71" i="1"/>
  <c r="BW72" i="1"/>
  <c r="BW73" i="1"/>
  <c r="BW74" i="1"/>
  <c r="BW76" i="1"/>
  <c r="BW77" i="1"/>
  <c r="BW78" i="1"/>
  <c r="BW80" i="1"/>
  <c r="BW81" i="1"/>
  <c r="BW82" i="1"/>
  <c r="BW84" i="1"/>
  <c r="BW85" i="1"/>
  <c r="BW86" i="1"/>
  <c r="BW87" i="1"/>
  <c r="BW88" i="1"/>
  <c r="BW89" i="1"/>
  <c r="BW90" i="1"/>
  <c r="BW92" i="1"/>
  <c r="BW93" i="1"/>
  <c r="BW94" i="1"/>
  <c r="BW96" i="1"/>
  <c r="BW97" i="1"/>
  <c r="BW98" i="1"/>
  <c r="BW100" i="1"/>
  <c r="BW101" i="1"/>
  <c r="BW102" i="1"/>
  <c r="BW103" i="1"/>
  <c r="BW104" i="1"/>
  <c r="BW105" i="1"/>
  <c r="BW106" i="1"/>
  <c r="BW108" i="1"/>
  <c r="BW109" i="1"/>
  <c r="BW110" i="1"/>
  <c r="BY13" i="1"/>
  <c r="BX15" i="1"/>
  <c r="BX16" i="1"/>
  <c r="BX18" i="1"/>
  <c r="BX19" i="1"/>
  <c r="BX20" i="1"/>
  <c r="BX21" i="1"/>
  <c r="BY22" i="1"/>
  <c r="BX23" i="1"/>
  <c r="BX24" i="1"/>
  <c r="BW25" i="1"/>
  <c r="BY26" i="1"/>
  <c r="BX27" i="1"/>
  <c r="BX28" i="1"/>
  <c r="BY29" i="1"/>
  <c r="BX31" i="1"/>
  <c r="BX32" i="1"/>
  <c r="BX35" i="1"/>
  <c r="BX36" i="1"/>
  <c r="BX37" i="1"/>
  <c r="BY38" i="1"/>
  <c r="BO12" i="1"/>
  <c r="BN13" i="1"/>
  <c r="BO14" i="1"/>
  <c r="BO17" i="1"/>
  <c r="BN19" i="1"/>
  <c r="BN21" i="1"/>
  <c r="BN23" i="1"/>
  <c r="BN25" i="1"/>
  <c r="BN27" i="1"/>
  <c r="BO28" i="1"/>
  <c r="BO29" i="1"/>
  <c r="BO30" i="1"/>
  <c r="BN31" i="1"/>
  <c r="BN32" i="1"/>
  <c r="BM33" i="1"/>
  <c r="BN35" i="1"/>
  <c r="BO37" i="1"/>
  <c r="BN39" i="1"/>
  <c r="BM41" i="1"/>
  <c r="BN42" i="1"/>
  <c r="BM43" i="1"/>
  <c r="BM45" i="1"/>
  <c r="BM47" i="1"/>
  <c r="BN49" i="1"/>
  <c r="BM51" i="1"/>
  <c r="BO53" i="1"/>
  <c r="BO54" i="1"/>
  <c r="BM55" i="1"/>
  <c r="BO57" i="1"/>
  <c r="BN58" i="1"/>
  <c r="BM59" i="1"/>
  <c r="BO61" i="1"/>
  <c r="BM63" i="1"/>
  <c r="BM65" i="1"/>
  <c r="BM67" i="1"/>
  <c r="BM69" i="1"/>
  <c r="BO70" i="1"/>
  <c r="BM71" i="1"/>
  <c r="BM73" i="1"/>
  <c r="BN74" i="1"/>
  <c r="BM75" i="1"/>
  <c r="BM77" i="1"/>
  <c r="BM79" i="1"/>
  <c r="BN81" i="1"/>
  <c r="BM83" i="1"/>
  <c r="BO85" i="1"/>
  <c r="BO86" i="1"/>
  <c r="BM87" i="1"/>
  <c r="BO89" i="1"/>
  <c r="BN90" i="1"/>
  <c r="BM91" i="1"/>
  <c r="BO93" i="1"/>
  <c r="BM95" i="1"/>
  <c r="BM97" i="1"/>
  <c r="BM99" i="1"/>
  <c r="BM101" i="1"/>
  <c r="BO102" i="1"/>
  <c r="BM103" i="1"/>
  <c r="BM105" i="1"/>
  <c r="BN106" i="1"/>
  <c r="BM107" i="1"/>
  <c r="BM109" i="1"/>
  <c r="BO11" i="1"/>
  <c r="BC15" i="1"/>
  <c r="BD17" i="1"/>
  <c r="BC19" i="1"/>
  <c r="BD20" i="1"/>
  <c r="BE21" i="1"/>
  <c r="BE22" i="1"/>
  <c r="BC23" i="1"/>
  <c r="BD24" i="1"/>
  <c r="BC25" i="1"/>
  <c r="BE26" i="1"/>
  <c r="BC27" i="1"/>
  <c r="BD28" i="1"/>
  <c r="BD29" i="1"/>
  <c r="BE30" i="1"/>
  <c r="BC31" i="1"/>
  <c r="BC33" i="1"/>
  <c r="BC34" i="1"/>
  <c r="BC35" i="1"/>
  <c r="BD37" i="1"/>
  <c r="BE38" i="1"/>
  <c r="BC39" i="1"/>
  <c r="BD40" i="1"/>
  <c r="BE41" i="1"/>
  <c r="BE42" i="1"/>
  <c r="BC43" i="1"/>
  <c r="BC44" i="1"/>
  <c r="BC45" i="1"/>
  <c r="BE46" i="1"/>
  <c r="BC47" i="1"/>
  <c r="BE48" i="1"/>
  <c r="BC49" i="1"/>
  <c r="BC51" i="1"/>
  <c r="BC52" i="1"/>
  <c r="BE53" i="1"/>
  <c r="BC55" i="1"/>
  <c r="BE56" i="1"/>
  <c r="BC57" i="1"/>
  <c r="BC59" i="1"/>
  <c r="BE61" i="1"/>
  <c r="BC63" i="1"/>
  <c r="BE64" i="1"/>
  <c r="BC65" i="1"/>
  <c r="BC67" i="1"/>
  <c r="BE69" i="1"/>
  <c r="BC71" i="1"/>
  <c r="BE72" i="1"/>
  <c r="BC73" i="1"/>
  <c r="BC75" i="1"/>
  <c r="BE76" i="1"/>
  <c r="BE77" i="1"/>
  <c r="BC79" i="1"/>
  <c r="BC81" i="1"/>
  <c r="BC83" i="1"/>
  <c r="BC84" i="1"/>
  <c r="BE85" i="1"/>
  <c r="BC87" i="1"/>
  <c r="BE88" i="1"/>
  <c r="BC89" i="1"/>
  <c r="BC91" i="1"/>
  <c r="BE92" i="1"/>
  <c r="BE93" i="1"/>
  <c r="BC95" i="1"/>
  <c r="BE96" i="1"/>
  <c r="BC97" i="1"/>
  <c r="BC99" i="1"/>
  <c r="BE101" i="1"/>
  <c r="BC103" i="1"/>
  <c r="BE104" i="1"/>
  <c r="BC105" i="1"/>
  <c r="BC107" i="1"/>
  <c r="BC108" i="1"/>
  <c r="BE109" i="1"/>
  <c r="AS13" i="1"/>
  <c r="AU14" i="1"/>
  <c r="AS15" i="1"/>
  <c r="AU16" i="1"/>
  <c r="AS17" i="1"/>
  <c r="AU19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U42" i="1"/>
  <c r="AU43" i="1"/>
  <c r="AU44" i="1"/>
  <c r="AU45" i="1"/>
  <c r="AS46" i="1"/>
  <c r="AT47" i="1"/>
  <c r="AS49" i="1"/>
  <c r="AU50" i="1"/>
  <c r="AU51" i="1"/>
  <c r="AS52" i="1"/>
  <c r="AS53" i="1"/>
  <c r="AS54" i="1"/>
  <c r="AT55" i="1"/>
  <c r="AS56" i="1"/>
  <c r="AS57" i="1"/>
  <c r="AU58" i="1"/>
  <c r="AU59" i="1"/>
  <c r="AS60" i="1"/>
  <c r="AU61" i="1"/>
  <c r="AS62" i="1"/>
  <c r="AT63" i="1"/>
  <c r="AT64" i="1"/>
  <c r="AU65" i="1"/>
  <c r="AU66" i="1"/>
  <c r="AU67" i="1"/>
  <c r="AU68" i="1"/>
  <c r="AU69" i="1"/>
  <c r="AS70" i="1"/>
  <c r="AT71" i="1"/>
  <c r="AU72" i="1"/>
  <c r="AT73" i="1"/>
  <c r="AS74" i="1"/>
  <c r="AU75" i="1"/>
  <c r="AU77" i="1"/>
  <c r="AU79" i="1"/>
  <c r="AU81" i="1"/>
  <c r="AU83" i="1"/>
  <c r="AU85" i="1"/>
  <c r="AU87" i="1"/>
  <c r="AS89" i="1"/>
  <c r="AS90" i="1"/>
  <c r="AS91" i="1"/>
  <c r="AS92" i="1"/>
  <c r="AS93" i="1"/>
  <c r="AS95" i="1"/>
  <c r="AS97" i="1"/>
  <c r="AT98" i="1"/>
  <c r="AS99" i="1"/>
  <c r="AT100" i="1"/>
  <c r="AS101" i="1"/>
  <c r="AS102" i="1"/>
  <c r="AS103" i="1"/>
  <c r="AU104" i="1"/>
  <c r="AS105" i="1"/>
  <c r="AS106" i="1"/>
  <c r="AS107" i="1"/>
  <c r="AS108" i="1"/>
  <c r="AU109" i="1"/>
  <c r="BR48" i="1"/>
  <c r="BR52" i="1"/>
  <c r="BR58" i="1"/>
  <c r="BR60" i="1"/>
  <c r="BR64" i="1"/>
  <c r="BR66" i="1"/>
  <c r="BR74" i="1"/>
  <c r="BR76" i="1"/>
  <c r="BR84" i="1"/>
  <c r="BR90" i="1"/>
  <c r="BR92" i="1"/>
  <c r="BR98" i="1"/>
  <c r="BR100" i="1"/>
  <c r="BR108" i="1"/>
  <c r="BS14" i="1"/>
  <c r="BT16" i="1"/>
  <c r="BS17" i="1"/>
  <c r="BR18" i="1"/>
  <c r="BR20" i="1"/>
  <c r="BS21" i="1"/>
  <c r="BS22" i="1"/>
  <c r="BR23" i="1"/>
  <c r="BS24" i="1"/>
  <c r="BT26" i="1"/>
  <c r="BT27" i="1"/>
  <c r="BT28" i="1"/>
  <c r="BS30" i="1"/>
  <c r="BR31" i="1"/>
  <c r="BT32" i="1"/>
  <c r="BS33" i="1"/>
  <c r="BR34" i="1"/>
  <c r="BR36" i="1"/>
  <c r="BS37" i="1"/>
  <c r="BS38" i="1"/>
  <c r="BS40" i="1"/>
  <c r="BO33" i="1"/>
  <c r="BJ41" i="1"/>
  <c r="BJ43" i="1"/>
  <c r="BJ44" i="1"/>
  <c r="BJ46" i="1"/>
  <c r="BJ47" i="1"/>
  <c r="BJ48" i="1"/>
  <c r="BJ49" i="1"/>
  <c r="BJ51" i="1"/>
  <c r="BJ52" i="1"/>
  <c r="BJ54" i="1"/>
  <c r="BJ55" i="1"/>
  <c r="BJ56" i="1"/>
  <c r="BJ57" i="1"/>
  <c r="BJ58" i="1"/>
  <c r="BJ59" i="1"/>
  <c r="BJ61" i="1"/>
  <c r="BJ63" i="1"/>
  <c r="BJ64" i="1"/>
  <c r="BJ65" i="1"/>
  <c r="BJ66" i="1"/>
  <c r="BJ67" i="1"/>
  <c r="BJ68" i="1"/>
  <c r="BJ70" i="1"/>
  <c r="BJ71" i="1"/>
  <c r="BJ72" i="1"/>
  <c r="BJ73" i="1"/>
  <c r="BJ74" i="1"/>
  <c r="BJ75" i="1"/>
  <c r="BJ77" i="1"/>
  <c r="BJ79" i="1"/>
  <c r="BJ80" i="1"/>
  <c r="BJ81" i="1"/>
  <c r="BJ82" i="1"/>
  <c r="BJ83" i="1"/>
  <c r="BJ84" i="1"/>
  <c r="BJ86" i="1"/>
  <c r="BJ87" i="1"/>
  <c r="BJ88" i="1"/>
  <c r="BJ89" i="1"/>
  <c r="BJ90" i="1"/>
  <c r="BJ91" i="1"/>
  <c r="BJ93" i="1"/>
  <c r="BJ95" i="1"/>
  <c r="BJ96" i="1"/>
  <c r="BJ97" i="1"/>
  <c r="BJ98" i="1"/>
  <c r="BJ99" i="1"/>
  <c r="BJ100" i="1"/>
  <c r="BJ102" i="1"/>
  <c r="BJ103" i="1"/>
  <c r="BJ104" i="1"/>
  <c r="BJ105" i="1"/>
  <c r="BJ106" i="1"/>
  <c r="BJ107" i="1"/>
  <c r="BJ109" i="1"/>
  <c r="BH12" i="1"/>
  <c r="BJ16" i="1"/>
  <c r="BJ18" i="1"/>
  <c r="BJ24" i="1"/>
  <c r="BH28" i="1"/>
  <c r="BH32" i="1"/>
  <c r="BJ40" i="1"/>
  <c r="BC41" i="1"/>
  <c r="BC53" i="1"/>
  <c r="BC61" i="1"/>
  <c r="BC93" i="1"/>
  <c r="BC101" i="1"/>
  <c r="BC109" i="1"/>
  <c r="AY42" i="1"/>
  <c r="AX43" i="1"/>
  <c r="AZ45" i="1"/>
  <c r="AX48" i="1"/>
  <c r="AY50" i="1"/>
  <c r="AX51" i="1"/>
  <c r="AX52" i="1"/>
  <c r="AZ53" i="1"/>
  <c r="AY58" i="1"/>
  <c r="AX59" i="1"/>
  <c r="AX60" i="1"/>
  <c r="AZ61" i="1"/>
  <c r="AY66" i="1"/>
  <c r="AX67" i="1"/>
  <c r="AX68" i="1"/>
  <c r="AZ69" i="1"/>
  <c r="AY74" i="1"/>
  <c r="AX75" i="1"/>
  <c r="AX76" i="1"/>
  <c r="AZ77" i="1"/>
  <c r="AY82" i="1"/>
  <c r="AX83" i="1"/>
  <c r="AX84" i="1"/>
  <c r="AZ85" i="1"/>
  <c r="AX88" i="1"/>
  <c r="AY90" i="1"/>
  <c r="AX91" i="1"/>
  <c r="AX92" i="1"/>
  <c r="AZ93" i="1"/>
  <c r="AY98" i="1"/>
  <c r="AX99" i="1"/>
  <c r="AX100" i="1"/>
  <c r="AZ101" i="1"/>
  <c r="AY106" i="1"/>
  <c r="AX107" i="1"/>
  <c r="AX108" i="1"/>
  <c r="AZ109" i="1"/>
  <c r="BE29" i="1"/>
  <c r="AZ19" i="1"/>
  <c r="AZ23" i="1"/>
  <c r="AY25" i="1"/>
  <c r="AZ26" i="1"/>
  <c r="AZ27" i="1"/>
  <c r="AY28" i="1"/>
  <c r="AY29" i="1"/>
  <c r="AZ30" i="1"/>
  <c r="AZ31" i="1"/>
  <c r="AY32" i="1"/>
  <c r="AY33" i="1"/>
  <c r="AZ34" i="1"/>
  <c r="AZ35" i="1"/>
  <c r="AY36" i="1"/>
  <c r="AY37" i="1"/>
  <c r="AZ38" i="1"/>
  <c r="AY39" i="1"/>
  <c r="AY40" i="1"/>
  <c r="AN41" i="1"/>
  <c r="AN42" i="1"/>
  <c r="AN43" i="1"/>
  <c r="AN44" i="1"/>
  <c r="AN45" i="1"/>
  <c r="AN46" i="1"/>
  <c r="AN47" i="1"/>
  <c r="AN48" i="1"/>
  <c r="AN49" i="1"/>
  <c r="AN50" i="1"/>
  <c r="AN51" i="1"/>
  <c r="AO52" i="1"/>
  <c r="AN53" i="1"/>
  <c r="AN54" i="1"/>
  <c r="AN55" i="1"/>
  <c r="AN56" i="1"/>
  <c r="AN57" i="1"/>
  <c r="AN58" i="1"/>
  <c r="AN59" i="1"/>
  <c r="AN60" i="1"/>
  <c r="AN61" i="1"/>
  <c r="AN62" i="1"/>
  <c r="AN64" i="1"/>
  <c r="AN65" i="1"/>
  <c r="AN66" i="1"/>
  <c r="AN67" i="1"/>
  <c r="AN68" i="1"/>
  <c r="AN69" i="1"/>
  <c r="AN70" i="1"/>
  <c r="AN71" i="1"/>
  <c r="AN72" i="1"/>
  <c r="AN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3" i="1"/>
  <c r="AO15" i="1"/>
  <c r="AP16" i="1"/>
  <c r="AN17" i="1"/>
  <c r="AO18" i="1"/>
  <c r="AO19" i="1"/>
  <c r="AP20" i="1"/>
  <c r="AP21" i="1"/>
  <c r="AO22" i="1"/>
  <c r="AO23" i="1"/>
  <c r="AP24" i="1"/>
  <c r="AN25" i="1"/>
  <c r="AP29" i="1"/>
  <c r="AO30" i="1"/>
  <c r="AO34" i="1"/>
  <c r="AP37" i="1"/>
  <c r="AO39" i="1"/>
  <c r="AP40" i="1"/>
  <c r="AS58" i="1" l="1"/>
  <c r="AT42" i="1"/>
  <c r="BO13" i="1"/>
  <c r="BW13" i="1"/>
  <c r="BN57" i="1"/>
  <c r="BD25" i="1"/>
  <c r="BN93" i="1"/>
  <c r="BN85" i="1"/>
  <c r="BC17" i="1"/>
  <c r="BC85" i="1"/>
  <c r="BN33" i="1"/>
  <c r="BO97" i="1"/>
  <c r="BO65" i="1"/>
  <c r="AS73" i="1"/>
  <c r="BC42" i="1"/>
  <c r="AU49" i="1"/>
  <c r="BD26" i="1"/>
  <c r="AT69" i="1"/>
  <c r="BO31" i="1"/>
  <c r="AS109" i="1"/>
  <c r="AT65" i="1"/>
  <c r="BD35" i="1"/>
  <c r="AU97" i="1"/>
  <c r="AU57" i="1"/>
  <c r="AT45" i="1"/>
  <c r="AT61" i="1"/>
  <c r="AU53" i="1"/>
  <c r="AU41" i="1"/>
  <c r="BD27" i="1"/>
  <c r="BO39" i="1"/>
  <c r="AU13" i="1"/>
  <c r="BC29" i="1"/>
  <c r="BN53" i="1"/>
  <c r="AS14" i="1"/>
  <c r="BD33" i="1"/>
  <c r="BE17" i="1"/>
  <c r="BC77" i="1"/>
  <c r="BC46" i="1"/>
  <c r="BN17" i="1"/>
  <c r="BM81" i="1"/>
  <c r="BN61" i="1"/>
  <c r="BC26" i="1"/>
  <c r="BC69" i="1"/>
  <c r="BE45" i="1"/>
  <c r="BM17" i="1"/>
  <c r="BO25" i="1"/>
  <c r="BN89" i="1"/>
  <c r="BM49" i="1"/>
  <c r="BH84" i="1"/>
  <c r="BH73" i="1"/>
  <c r="AT70" i="1"/>
  <c r="AZ68" i="1"/>
  <c r="BH64" i="1"/>
  <c r="BH61" i="1"/>
  <c r="AY68" i="1"/>
  <c r="BW18" i="1"/>
  <c r="AU17" i="1"/>
  <c r="BC37" i="1"/>
  <c r="BD21" i="1"/>
  <c r="BE37" i="1"/>
  <c r="BE25" i="1"/>
  <c r="AZ108" i="1"/>
  <c r="BE105" i="1"/>
  <c r="BE97" i="1"/>
  <c r="BE89" i="1"/>
  <c r="BE81" i="1"/>
  <c r="BE73" i="1"/>
  <c r="BE65" i="1"/>
  <c r="BE57" i="1"/>
  <c r="BE49" i="1"/>
  <c r="BM29" i="1"/>
  <c r="BM13" i="1"/>
  <c r="BN29" i="1"/>
  <c r="BO21" i="1"/>
  <c r="BO109" i="1"/>
  <c r="BO105" i="1"/>
  <c r="BO101" i="1"/>
  <c r="BN97" i="1"/>
  <c r="BM93" i="1"/>
  <c r="BM89" i="1"/>
  <c r="BM85" i="1"/>
  <c r="BO77" i="1"/>
  <c r="BO73" i="1"/>
  <c r="BO69" i="1"/>
  <c r="BN65" i="1"/>
  <c r="BM61" i="1"/>
  <c r="BM57" i="1"/>
  <c r="BM53" i="1"/>
  <c r="BO45" i="1"/>
  <c r="BO41" i="1"/>
  <c r="AO110" i="1"/>
  <c r="AP68" i="1"/>
  <c r="AO54" i="1"/>
  <c r="AP43" i="1"/>
  <c r="AU71" i="1"/>
  <c r="BE33" i="1"/>
  <c r="AY108" i="1"/>
  <c r="BM25" i="1"/>
  <c r="BN109" i="1"/>
  <c r="BN105" i="1"/>
  <c r="BN101" i="1"/>
  <c r="BO81" i="1"/>
  <c r="BN77" i="1"/>
  <c r="BN73" i="1"/>
  <c r="BN69" i="1"/>
  <c r="BO49" i="1"/>
  <c r="BN45" i="1"/>
  <c r="BN41" i="1"/>
  <c r="AO70" i="1"/>
  <c r="AO68" i="1"/>
  <c r="AU55" i="1"/>
  <c r="BC21" i="1"/>
  <c r="AY92" i="1"/>
  <c r="BM37" i="1"/>
  <c r="BM21" i="1"/>
  <c r="BN37" i="1"/>
  <c r="AU101" i="1"/>
  <c r="AU89" i="1"/>
  <c r="AS69" i="1"/>
  <c r="AS65" i="1"/>
  <c r="AS61" i="1"/>
  <c r="AT57" i="1"/>
  <c r="AT53" i="1"/>
  <c r="AT49" i="1"/>
  <c r="AS45" i="1"/>
  <c r="AT41" i="1"/>
  <c r="BD19" i="1"/>
  <c r="BT60" i="1"/>
  <c r="BW24" i="1"/>
  <c r="AO94" i="1"/>
  <c r="AP59" i="1"/>
  <c r="AU105" i="1"/>
  <c r="AU93" i="1"/>
  <c r="AU73" i="1"/>
  <c r="BD39" i="1"/>
  <c r="BD31" i="1"/>
  <c r="BH29" i="1"/>
  <c r="BH104" i="1"/>
  <c r="BO35" i="1"/>
  <c r="BO19" i="1"/>
  <c r="BW20" i="1"/>
  <c r="AO96" i="1"/>
  <c r="AO90" i="1"/>
  <c r="AU15" i="1"/>
  <c r="AS19" i="1"/>
  <c r="BD23" i="1"/>
  <c r="BD15" i="1"/>
  <c r="BH21" i="1"/>
  <c r="BH89" i="1"/>
  <c r="BH68" i="1"/>
  <c r="BH56" i="1"/>
  <c r="BO27" i="1"/>
  <c r="AN15" i="1"/>
  <c r="AZ32" i="1"/>
  <c r="AP47" i="1"/>
  <c r="BJ13" i="1"/>
  <c r="BX29" i="1"/>
  <c r="AO47" i="1"/>
  <c r="AT106" i="1"/>
  <c r="AT102" i="1"/>
  <c r="AZ37" i="1"/>
  <c r="AZ76" i="1"/>
  <c r="BH97" i="1"/>
  <c r="BO23" i="1"/>
  <c r="BO15" i="1"/>
  <c r="BX13" i="1"/>
  <c r="BY85" i="1"/>
  <c r="AO56" i="1"/>
  <c r="AO51" i="1"/>
  <c r="AP48" i="1"/>
  <c r="AS98" i="1"/>
  <c r="AU74" i="1"/>
  <c r="AU54" i="1"/>
  <c r="AS42" i="1"/>
  <c r="BC24" i="1"/>
  <c r="AZ84" i="1"/>
  <c r="AY76" i="1"/>
  <c r="AZ52" i="1"/>
  <c r="BJ37" i="1"/>
  <c r="BH109" i="1"/>
  <c r="BH81" i="1"/>
  <c r="BH49" i="1"/>
  <c r="BR28" i="1"/>
  <c r="BT98" i="1"/>
  <c r="BW28" i="1"/>
  <c r="BY109" i="1"/>
  <c r="BY77" i="1"/>
  <c r="AN22" i="1"/>
  <c r="AO106" i="1"/>
  <c r="AO67" i="1"/>
  <c r="AP64" i="1"/>
  <c r="AO58" i="1"/>
  <c r="AT54" i="1"/>
  <c r="AX28" i="1"/>
  <c r="AY100" i="1"/>
  <c r="AY84" i="1"/>
  <c r="AZ60" i="1"/>
  <c r="BC48" i="1"/>
  <c r="BJ25" i="1"/>
  <c r="BH96" i="1"/>
  <c r="BH93" i="1"/>
  <c r="BH88" i="1"/>
  <c r="BH65" i="1"/>
  <c r="BH57" i="1"/>
  <c r="BS28" i="1"/>
  <c r="BT108" i="1"/>
  <c r="BT66" i="1"/>
  <c r="BT52" i="1"/>
  <c r="BY101" i="1"/>
  <c r="BY69" i="1"/>
  <c r="AO42" i="1"/>
  <c r="AT90" i="1"/>
  <c r="AU70" i="1"/>
  <c r="AT58" i="1"/>
  <c r="AY60" i="1"/>
  <c r="AY48" i="1"/>
  <c r="BC92" i="1"/>
  <c r="BH105" i="1"/>
  <c r="BH100" i="1"/>
  <c r="BH80" i="1"/>
  <c r="BH77" i="1"/>
  <c r="BH72" i="1"/>
  <c r="BH41" i="1"/>
  <c r="BY15" i="1"/>
  <c r="BY93" i="1"/>
  <c r="BY53" i="1"/>
  <c r="AP18" i="1"/>
  <c r="AN63" i="1"/>
  <c r="AO63" i="1"/>
  <c r="AP63" i="1"/>
  <c r="AN52" i="1"/>
  <c r="AP52" i="1"/>
  <c r="AX80" i="1"/>
  <c r="AY80" i="1"/>
  <c r="BJ110" i="1"/>
  <c r="BJ92" i="1"/>
  <c r="BH92" i="1"/>
  <c r="BJ69" i="1"/>
  <c r="BH69" i="1"/>
  <c r="BJ50" i="1"/>
  <c r="AN23" i="1"/>
  <c r="AN14" i="1"/>
  <c r="AP110" i="1"/>
  <c r="AO108" i="1"/>
  <c r="AP98" i="1"/>
  <c r="AO72" i="1"/>
  <c r="AX56" i="1"/>
  <c r="AY56" i="1"/>
  <c r="AX44" i="1"/>
  <c r="AY44" i="1"/>
  <c r="AZ44" i="1"/>
  <c r="BJ94" i="1"/>
  <c r="BJ76" i="1"/>
  <c r="BH76" i="1"/>
  <c r="BJ53" i="1"/>
  <c r="BH53" i="1"/>
  <c r="BR106" i="1"/>
  <c r="BT106" i="1"/>
  <c r="BW95" i="1"/>
  <c r="BY95" i="1"/>
  <c r="BW63" i="1"/>
  <c r="BY63" i="1"/>
  <c r="AX64" i="1"/>
  <c r="AY64" i="1"/>
  <c r="BJ101" i="1"/>
  <c r="BH101" i="1"/>
  <c r="BJ78" i="1"/>
  <c r="BJ60" i="1"/>
  <c r="BH60" i="1"/>
  <c r="BJ42" i="1"/>
  <c r="AT108" i="1"/>
  <c r="AU108" i="1"/>
  <c r="AS104" i="1"/>
  <c r="AT104" i="1"/>
  <c r="AU100" i="1"/>
  <c r="AS100" i="1"/>
  <c r="AS96" i="1"/>
  <c r="AT96" i="1"/>
  <c r="AU96" i="1"/>
  <c r="AT92" i="1"/>
  <c r="AU92" i="1"/>
  <c r="AS72" i="1"/>
  <c r="AT72" i="1"/>
  <c r="AS68" i="1"/>
  <c r="AT68" i="1"/>
  <c r="AU64" i="1"/>
  <c r="AS64" i="1"/>
  <c r="AT60" i="1"/>
  <c r="AU60" i="1"/>
  <c r="AT56" i="1"/>
  <c r="AU56" i="1"/>
  <c r="AT52" i="1"/>
  <c r="AU52" i="1"/>
  <c r="AS48" i="1"/>
  <c r="AT48" i="1"/>
  <c r="AU48" i="1"/>
  <c r="AS44" i="1"/>
  <c r="AT44" i="1"/>
  <c r="AS18" i="1"/>
  <c r="AU18" i="1"/>
  <c r="BC110" i="1"/>
  <c r="BE110" i="1"/>
  <c r="BC106" i="1"/>
  <c r="BE106" i="1"/>
  <c r="BC102" i="1"/>
  <c r="BE102" i="1"/>
  <c r="BC98" i="1"/>
  <c r="BE98" i="1"/>
  <c r="BC94" i="1"/>
  <c r="BE94" i="1"/>
  <c r="BC90" i="1"/>
  <c r="BE90" i="1"/>
  <c r="BC86" i="1"/>
  <c r="BE86" i="1"/>
  <c r="BC82" i="1"/>
  <c r="BE82" i="1"/>
  <c r="BC78" i="1"/>
  <c r="BE78" i="1"/>
  <c r="BC74" i="1"/>
  <c r="BE74" i="1"/>
  <c r="BC70" i="1"/>
  <c r="BE70" i="1"/>
  <c r="BC66" i="1"/>
  <c r="BE66" i="1"/>
  <c r="BC62" i="1"/>
  <c r="BE62" i="1"/>
  <c r="BC58" i="1"/>
  <c r="BE58" i="1"/>
  <c r="BC54" i="1"/>
  <c r="BE54" i="1"/>
  <c r="BC50" i="1"/>
  <c r="BE50" i="1"/>
  <c r="BD38" i="1"/>
  <c r="BC38" i="1"/>
  <c r="BE34" i="1"/>
  <c r="BD34" i="1"/>
  <c r="BC30" i="1"/>
  <c r="BD30" i="1"/>
  <c r="BD22" i="1"/>
  <c r="BC22" i="1"/>
  <c r="BE18" i="1"/>
  <c r="BD18" i="1"/>
  <c r="BC18" i="1"/>
  <c r="BM110" i="1"/>
  <c r="BN110" i="1"/>
  <c r="BO110" i="1"/>
  <c r="BM106" i="1"/>
  <c r="BO106" i="1"/>
  <c r="BM102" i="1"/>
  <c r="BN102" i="1"/>
  <c r="BM98" i="1"/>
  <c r="BN98" i="1"/>
  <c r="BO98" i="1"/>
  <c r="BM94" i="1"/>
  <c r="BN94" i="1"/>
  <c r="BO94" i="1"/>
  <c r="BM90" i="1"/>
  <c r="BO90" i="1"/>
  <c r="BM86" i="1"/>
  <c r="BN86" i="1"/>
  <c r="BM82" i="1"/>
  <c r="BN82" i="1"/>
  <c r="BO82" i="1"/>
  <c r="BM78" i="1"/>
  <c r="BN78" i="1"/>
  <c r="BO78" i="1"/>
  <c r="BM74" i="1"/>
  <c r="BO74" i="1"/>
  <c r="BM70" i="1"/>
  <c r="BN70" i="1"/>
  <c r="BM66" i="1"/>
  <c r="BN66" i="1"/>
  <c r="BO66" i="1"/>
  <c r="BM62" i="1"/>
  <c r="BN62" i="1"/>
  <c r="BO62" i="1"/>
  <c r="BM58" i="1"/>
  <c r="BO58" i="1"/>
  <c r="BM54" i="1"/>
  <c r="BN54" i="1"/>
  <c r="BM50" i="1"/>
  <c r="BN50" i="1"/>
  <c r="BO50" i="1"/>
  <c r="BM46" i="1"/>
  <c r="BN46" i="1"/>
  <c r="BO46" i="1"/>
  <c r="BM42" i="1"/>
  <c r="BO42" i="1"/>
  <c r="BM38" i="1"/>
  <c r="BN38" i="1"/>
  <c r="BO38" i="1"/>
  <c r="BM34" i="1"/>
  <c r="BO34" i="1"/>
  <c r="BN34" i="1"/>
  <c r="BM30" i="1"/>
  <c r="BN30" i="1"/>
  <c r="BM26" i="1"/>
  <c r="BO26" i="1"/>
  <c r="BN26" i="1"/>
  <c r="BM22" i="1"/>
  <c r="BN22" i="1"/>
  <c r="BO22" i="1"/>
  <c r="BM18" i="1"/>
  <c r="BO18" i="1"/>
  <c r="BN18" i="1"/>
  <c r="BM14" i="1"/>
  <c r="BN14" i="1"/>
  <c r="BW47" i="1"/>
  <c r="BY47" i="1"/>
  <c r="AN34" i="1"/>
  <c r="AN19" i="1"/>
  <c r="AP19" i="1"/>
  <c r="AP94" i="1"/>
  <c r="AO92" i="1"/>
  <c r="AX72" i="1"/>
  <c r="AY72" i="1"/>
  <c r="BJ108" i="1"/>
  <c r="BH108" i="1"/>
  <c r="BJ85" i="1"/>
  <c r="BH85" i="1"/>
  <c r="BJ62" i="1"/>
  <c r="BJ45" i="1"/>
  <c r="BH45" i="1"/>
  <c r="BW79" i="1"/>
  <c r="BY79" i="1"/>
  <c r="AX37" i="1"/>
  <c r="BS16" i="1"/>
  <c r="BT24" i="1"/>
  <c r="BT74" i="1"/>
  <c r="BT64" i="1"/>
  <c r="BT58" i="1"/>
  <c r="BY103" i="1"/>
  <c r="BY87" i="1"/>
  <c r="BY71" i="1"/>
  <c r="BY55" i="1"/>
  <c r="BY42" i="1"/>
  <c r="AX36" i="1"/>
  <c r="AZ29" i="1"/>
  <c r="AY88" i="1"/>
  <c r="AY52" i="1"/>
  <c r="BR40" i="1"/>
  <c r="BY31" i="1"/>
  <c r="BY61" i="1"/>
  <c r="BY44" i="1"/>
  <c r="AX29" i="1"/>
  <c r="AZ40" i="1"/>
  <c r="AZ100" i="1"/>
  <c r="AZ92" i="1"/>
  <c r="BS32" i="1"/>
  <c r="BT36" i="1"/>
  <c r="BW36" i="1"/>
  <c r="BY23" i="1"/>
  <c r="AX104" i="1"/>
  <c r="AZ104" i="1"/>
  <c r="AP30" i="1"/>
  <c r="BJ34" i="1"/>
  <c r="BJ26" i="1"/>
  <c r="BH26" i="1"/>
  <c r="BH22" i="1"/>
  <c r="BJ22" i="1"/>
  <c r="BJ14" i="1"/>
  <c r="BH14" i="1"/>
  <c r="BR50" i="1"/>
  <c r="BT50" i="1"/>
  <c r="AN30" i="1"/>
  <c r="AX103" i="1"/>
  <c r="AY103" i="1"/>
  <c r="AZ103" i="1"/>
  <c r="BX30" i="1"/>
  <c r="BW30" i="1"/>
  <c r="BY30" i="1"/>
  <c r="BX14" i="1"/>
  <c r="BY14" i="1"/>
  <c r="BW14" i="1"/>
  <c r="BW107" i="1"/>
  <c r="BY107" i="1"/>
  <c r="BW91" i="1"/>
  <c r="BY91" i="1"/>
  <c r="BW75" i="1"/>
  <c r="BY75" i="1"/>
  <c r="BW59" i="1"/>
  <c r="BY59" i="1"/>
  <c r="AN39" i="1"/>
  <c r="AN18" i="1"/>
  <c r="AP34" i="1"/>
  <c r="AP23" i="1"/>
  <c r="AP15" i="1"/>
  <c r="AP102" i="1"/>
  <c r="AO100" i="1"/>
  <c r="AO98" i="1"/>
  <c r="AP71" i="1"/>
  <c r="AO66" i="1"/>
  <c r="AO64" i="1"/>
  <c r="AP60" i="1"/>
  <c r="AO59" i="1"/>
  <c r="AP55" i="1"/>
  <c r="AO50" i="1"/>
  <c r="AO48" i="1"/>
  <c r="AP44" i="1"/>
  <c r="AO43" i="1"/>
  <c r="AX87" i="1"/>
  <c r="AY87" i="1"/>
  <c r="AZ87" i="1"/>
  <c r="BS39" i="1"/>
  <c r="BT39" i="1"/>
  <c r="BR39" i="1"/>
  <c r="BS35" i="1"/>
  <c r="BR35" i="1"/>
  <c r="BT35" i="1"/>
  <c r="BS31" i="1"/>
  <c r="BT31" i="1"/>
  <c r="BS27" i="1"/>
  <c r="BR27" i="1"/>
  <c r="BS23" i="1"/>
  <c r="BT23" i="1"/>
  <c r="BS19" i="1"/>
  <c r="BR19" i="1"/>
  <c r="BS15" i="1"/>
  <c r="BR15" i="1"/>
  <c r="BT15" i="1"/>
  <c r="BT19" i="1"/>
  <c r="BR82" i="1"/>
  <c r="BT82" i="1"/>
  <c r="AZ12" i="1"/>
  <c r="AX12" i="1"/>
  <c r="AX96" i="1"/>
  <c r="AZ96" i="1"/>
  <c r="AX47" i="1"/>
  <c r="AY47" i="1"/>
  <c r="AZ47" i="1"/>
  <c r="BJ38" i="1"/>
  <c r="BJ30" i="1"/>
  <c r="BH30" i="1"/>
  <c r="AP39" i="1"/>
  <c r="AX95" i="1"/>
  <c r="AY95" i="1"/>
  <c r="AZ95" i="1"/>
  <c r="BR68" i="1"/>
  <c r="BT68" i="1"/>
  <c r="BX34" i="1"/>
  <c r="BW34" i="1"/>
  <c r="BW26" i="1"/>
  <c r="BX26" i="1"/>
  <c r="AP22" i="1"/>
  <c r="AP14" i="1"/>
  <c r="AP106" i="1"/>
  <c r="AO104" i="1"/>
  <c r="AO102" i="1"/>
  <c r="AP90" i="1"/>
  <c r="AO88" i="1"/>
  <c r="AP72" i="1"/>
  <c r="AO71" i="1"/>
  <c r="AP67" i="1"/>
  <c r="AO62" i="1"/>
  <c r="AO60" i="1"/>
  <c r="AP56" i="1"/>
  <c r="AO55" i="1"/>
  <c r="AP51" i="1"/>
  <c r="AO46" i="1"/>
  <c r="AO44" i="1"/>
  <c r="AY104" i="1"/>
  <c r="AY96" i="1"/>
  <c r="AX79" i="1"/>
  <c r="AY79" i="1"/>
  <c r="AZ79" i="1"/>
  <c r="AX71" i="1"/>
  <c r="AY71" i="1"/>
  <c r="AZ71" i="1"/>
  <c r="AX63" i="1"/>
  <c r="AY63" i="1"/>
  <c r="AZ63" i="1"/>
  <c r="AX55" i="1"/>
  <c r="AY55" i="1"/>
  <c r="AZ55" i="1"/>
  <c r="BH38" i="1"/>
  <c r="AS110" i="1"/>
  <c r="AT110" i="1"/>
  <c r="AS94" i="1"/>
  <c r="AT94" i="1"/>
  <c r="AS66" i="1"/>
  <c r="AT66" i="1"/>
  <c r="AT62" i="1"/>
  <c r="AU62" i="1"/>
  <c r="AS50" i="1"/>
  <c r="AT50" i="1"/>
  <c r="AT46" i="1"/>
  <c r="AU46" i="1"/>
  <c r="BC100" i="1"/>
  <c r="BE100" i="1"/>
  <c r="BE80" i="1"/>
  <c r="BC80" i="1"/>
  <c r="BC68" i="1"/>
  <c r="BE68" i="1"/>
  <c r="BE60" i="1"/>
  <c r="BC60" i="1"/>
  <c r="BD36" i="1"/>
  <c r="BC36" i="1"/>
  <c r="BO36" i="1"/>
  <c r="BM36" i="1"/>
  <c r="BO20" i="1"/>
  <c r="BN20" i="1"/>
  <c r="BY34" i="1"/>
  <c r="BY18" i="1"/>
  <c r="BW99" i="1"/>
  <c r="BY99" i="1"/>
  <c r="BW83" i="1"/>
  <c r="BY83" i="1"/>
  <c r="BW67" i="1"/>
  <c r="BY67" i="1"/>
  <c r="BW51" i="1"/>
  <c r="BY51" i="1"/>
  <c r="BH37" i="1"/>
  <c r="BH17" i="1"/>
  <c r="BJ33" i="1"/>
  <c r="AX11" i="1"/>
  <c r="AX33" i="1"/>
  <c r="AX25" i="1"/>
  <c r="AZ36" i="1"/>
  <c r="AZ28" i="1"/>
  <c r="BH33" i="1"/>
  <c r="BH25" i="1"/>
  <c r="BJ11" i="1"/>
  <c r="BJ29" i="1"/>
  <c r="BJ21" i="1"/>
  <c r="BH52" i="1"/>
  <c r="BH48" i="1"/>
  <c r="BH44" i="1"/>
  <c r="BT40" i="1"/>
  <c r="BT14" i="1"/>
  <c r="BT90" i="1"/>
  <c r="BT48" i="1"/>
  <c r="BY105" i="1"/>
  <c r="BY97" i="1"/>
  <c r="BY89" i="1"/>
  <c r="BY81" i="1"/>
  <c r="BY73" i="1"/>
  <c r="BY65" i="1"/>
  <c r="BY57" i="1"/>
  <c r="BY49" i="1"/>
  <c r="BY43" i="1"/>
  <c r="BY41" i="1"/>
  <c r="AX40" i="1"/>
  <c r="AX32" i="1"/>
  <c r="AZ11" i="1"/>
  <c r="AZ33" i="1"/>
  <c r="AZ25" i="1"/>
  <c r="AZ88" i="1"/>
  <c r="AZ80" i="1"/>
  <c r="AZ72" i="1"/>
  <c r="AZ64" i="1"/>
  <c r="AZ56" i="1"/>
  <c r="AZ48" i="1"/>
  <c r="BH11" i="1"/>
  <c r="BH13" i="1"/>
  <c r="BJ17" i="1"/>
  <c r="BR24" i="1"/>
  <c r="BT30" i="1"/>
  <c r="BT20" i="1"/>
  <c r="BY35" i="1"/>
  <c r="BY27" i="1"/>
  <c r="BY19" i="1"/>
  <c r="AO29" i="1"/>
  <c r="AO21" i="1"/>
  <c r="AY35" i="1"/>
  <c r="AY27" i="1"/>
  <c r="AY19" i="1"/>
  <c r="AX110" i="1"/>
  <c r="AZ110" i="1"/>
  <c r="AX105" i="1"/>
  <c r="AY105" i="1"/>
  <c r="AX94" i="1"/>
  <c r="AZ94" i="1"/>
  <c r="AX89" i="1"/>
  <c r="AY89" i="1"/>
  <c r="AX86" i="1"/>
  <c r="AZ86" i="1"/>
  <c r="AX81" i="1"/>
  <c r="AY81" i="1"/>
  <c r="AX70" i="1"/>
  <c r="AZ70" i="1"/>
  <c r="AX65" i="1"/>
  <c r="AY65" i="1"/>
  <c r="BJ12" i="1"/>
  <c r="BR80" i="1"/>
  <c r="BT80" i="1"/>
  <c r="BR54" i="1"/>
  <c r="BT54" i="1"/>
  <c r="BE32" i="1"/>
  <c r="BD32" i="1"/>
  <c r="BC32" i="1"/>
  <c r="BM104" i="1"/>
  <c r="BN104" i="1"/>
  <c r="BM96" i="1"/>
  <c r="BN96" i="1"/>
  <c r="BM88" i="1"/>
  <c r="BN88" i="1"/>
  <c r="BM76" i="1"/>
  <c r="BO76" i="1"/>
  <c r="BM68" i="1"/>
  <c r="BO68" i="1"/>
  <c r="BM56" i="1"/>
  <c r="BN56" i="1"/>
  <c r="BO56" i="1"/>
  <c r="BM48" i="1"/>
  <c r="BN48" i="1"/>
  <c r="BO32" i="1"/>
  <c r="BM32" i="1"/>
  <c r="BO24" i="1"/>
  <c r="BN24" i="1"/>
  <c r="BM24" i="1"/>
  <c r="AO37" i="1"/>
  <c r="AO25" i="1"/>
  <c r="AY31" i="1"/>
  <c r="AY23" i="1"/>
  <c r="AX102" i="1"/>
  <c r="AZ102" i="1"/>
  <c r="AX97" i="1"/>
  <c r="AY97" i="1"/>
  <c r="AX78" i="1"/>
  <c r="AZ78" i="1"/>
  <c r="AX73" i="1"/>
  <c r="AY73" i="1"/>
  <c r="AX62" i="1"/>
  <c r="AZ62" i="1"/>
  <c r="AX57" i="1"/>
  <c r="AY57" i="1"/>
  <c r="AX54" i="1"/>
  <c r="AZ54" i="1"/>
  <c r="AX49" i="1"/>
  <c r="AY49" i="1"/>
  <c r="AX46" i="1"/>
  <c r="AZ46" i="1"/>
  <c r="AX41" i="1"/>
  <c r="AY41" i="1"/>
  <c r="BH16" i="1"/>
  <c r="BR45" i="1"/>
  <c r="BT45" i="1"/>
  <c r="BM108" i="1"/>
  <c r="BO108" i="1"/>
  <c r="BM100" i="1"/>
  <c r="BO100" i="1"/>
  <c r="BM92" i="1"/>
  <c r="BO92" i="1"/>
  <c r="BM80" i="1"/>
  <c r="BN80" i="1"/>
  <c r="BM72" i="1"/>
  <c r="BN72" i="1"/>
  <c r="BM64" i="1"/>
  <c r="BN64" i="1"/>
  <c r="BM60" i="1"/>
  <c r="BO60" i="1"/>
  <c r="BN60" i="1"/>
  <c r="BM52" i="1"/>
  <c r="BN52" i="1"/>
  <c r="BM44" i="1"/>
  <c r="BO44" i="1"/>
  <c r="BN44" i="1"/>
  <c r="BO40" i="1"/>
  <c r="BN40" i="1"/>
  <c r="BM40" i="1"/>
  <c r="BO16" i="1"/>
  <c r="BM16" i="1"/>
  <c r="AO24" i="1"/>
  <c r="AO20" i="1"/>
  <c r="AY38" i="1"/>
  <c r="AY30" i="1"/>
  <c r="BC28" i="1"/>
  <c r="BE108" i="1"/>
  <c r="BC88" i="1"/>
  <c r="BE44" i="1"/>
  <c r="BJ35" i="1"/>
  <c r="BH35" i="1"/>
  <c r="BJ27" i="1"/>
  <c r="BH27" i="1"/>
  <c r="BJ19" i="1"/>
  <c r="BH19" i="1"/>
  <c r="BH36" i="1"/>
  <c r="BJ32" i="1"/>
  <c r="BN36" i="1"/>
  <c r="BN92" i="1"/>
  <c r="AN37" i="1"/>
  <c r="AN29" i="1"/>
  <c r="AN21" i="1"/>
  <c r="AP25" i="1"/>
  <c r="AP17" i="1"/>
  <c r="AP13" i="1"/>
  <c r="AP65" i="1"/>
  <c r="AP57" i="1"/>
  <c r="AS16" i="1"/>
  <c r="AX39" i="1"/>
  <c r="AX35" i="1"/>
  <c r="AX31" i="1"/>
  <c r="AX27" i="1"/>
  <c r="AX23" i="1"/>
  <c r="AX19" i="1"/>
  <c r="AZ39" i="1"/>
  <c r="BE36" i="1"/>
  <c r="BE24" i="1"/>
  <c r="AX109" i="1"/>
  <c r="AY109" i="1"/>
  <c r="AZ107" i="1"/>
  <c r="AX106" i="1"/>
  <c r="AZ106" i="1"/>
  <c r="AX101" i="1"/>
  <c r="AY101" i="1"/>
  <c r="AZ99" i="1"/>
  <c r="AX98" i="1"/>
  <c r="AZ98" i="1"/>
  <c r="AX93" i="1"/>
  <c r="AY93" i="1"/>
  <c r="AZ91" i="1"/>
  <c r="AX90" i="1"/>
  <c r="AZ90" i="1"/>
  <c r="AX85" i="1"/>
  <c r="AY85" i="1"/>
  <c r="AZ83" i="1"/>
  <c r="AX82" i="1"/>
  <c r="AZ82" i="1"/>
  <c r="AX77" i="1"/>
  <c r="AY77" i="1"/>
  <c r="AZ75" i="1"/>
  <c r="AX74" i="1"/>
  <c r="AZ74" i="1"/>
  <c r="AX69" i="1"/>
  <c r="AY69" i="1"/>
  <c r="AZ67" i="1"/>
  <c r="AX66" i="1"/>
  <c r="AZ66" i="1"/>
  <c r="AX61" i="1"/>
  <c r="AY61" i="1"/>
  <c r="AZ59" i="1"/>
  <c r="AX58" i="1"/>
  <c r="AZ58" i="1"/>
  <c r="AX53" i="1"/>
  <c r="AY53" i="1"/>
  <c r="AZ51" i="1"/>
  <c r="AX50" i="1"/>
  <c r="AZ50" i="1"/>
  <c r="AX45" i="1"/>
  <c r="AY45" i="1"/>
  <c r="AZ43" i="1"/>
  <c r="AX42" i="1"/>
  <c r="AZ42" i="1"/>
  <c r="BC96" i="1"/>
  <c r="BE84" i="1"/>
  <c r="BC76" i="1"/>
  <c r="BC64" i="1"/>
  <c r="BE52" i="1"/>
  <c r="BH40" i="1"/>
  <c r="BH34" i="1"/>
  <c r="BH24" i="1"/>
  <c r="BH18" i="1"/>
  <c r="BJ36" i="1"/>
  <c r="BJ20" i="1"/>
  <c r="BH110" i="1"/>
  <c r="BH106" i="1"/>
  <c r="BH102" i="1"/>
  <c r="BH98" i="1"/>
  <c r="BH94" i="1"/>
  <c r="BH90" i="1"/>
  <c r="BH86" i="1"/>
  <c r="BH82" i="1"/>
  <c r="BH78" i="1"/>
  <c r="BH74" i="1"/>
  <c r="BH70" i="1"/>
  <c r="BH66" i="1"/>
  <c r="BH62" i="1"/>
  <c r="BH58" i="1"/>
  <c r="BH54" i="1"/>
  <c r="BH50" i="1"/>
  <c r="BH46" i="1"/>
  <c r="BH42" i="1"/>
  <c r="BM20" i="1"/>
  <c r="BN12" i="1"/>
  <c r="BR109" i="1"/>
  <c r="BT109" i="1"/>
  <c r="BR96" i="1"/>
  <c r="BT96" i="1"/>
  <c r="BR78" i="1"/>
  <c r="BT78" i="1"/>
  <c r="BR56" i="1"/>
  <c r="BT56" i="1"/>
  <c r="AO17" i="1"/>
  <c r="BJ28" i="1"/>
  <c r="BR94" i="1"/>
  <c r="BT94" i="1"/>
  <c r="BR51" i="1"/>
  <c r="BT51" i="1"/>
  <c r="BE16" i="1"/>
  <c r="BD16" i="1"/>
  <c r="BC16" i="1"/>
  <c r="BM84" i="1"/>
  <c r="BO84" i="1"/>
  <c r="AO40" i="1"/>
  <c r="AO16" i="1"/>
  <c r="AY34" i="1"/>
  <c r="AY26" i="1"/>
  <c r="BC40" i="1"/>
  <c r="BE20" i="1"/>
  <c r="BC56" i="1"/>
  <c r="BJ39" i="1"/>
  <c r="BH39" i="1"/>
  <c r="BJ31" i="1"/>
  <c r="BH31" i="1"/>
  <c r="BJ23" i="1"/>
  <c r="BH23" i="1"/>
  <c r="BJ15" i="1"/>
  <c r="BH15" i="1"/>
  <c r="BH20" i="1"/>
  <c r="BM12" i="1"/>
  <c r="BN108" i="1"/>
  <c r="BN100" i="1"/>
  <c r="BN84" i="1"/>
  <c r="BN76" i="1"/>
  <c r="BN68" i="1"/>
  <c r="BO48" i="1"/>
  <c r="BR104" i="1"/>
  <c r="BT104" i="1"/>
  <c r="BR86" i="1"/>
  <c r="BT86" i="1"/>
  <c r="BR72" i="1"/>
  <c r="BT72" i="1"/>
  <c r="AP69" i="1"/>
  <c r="AP61" i="1"/>
  <c r="AP53" i="1"/>
  <c r="AP49" i="1"/>
  <c r="AP45" i="1"/>
  <c r="AP41" i="1"/>
  <c r="AN40" i="1"/>
  <c r="AN24" i="1"/>
  <c r="AN20" i="1"/>
  <c r="AN16" i="1"/>
  <c r="AP109" i="1"/>
  <c r="AP105" i="1"/>
  <c r="AP101" i="1"/>
  <c r="AP97" i="1"/>
  <c r="AP93" i="1"/>
  <c r="AP89" i="1"/>
  <c r="AP73" i="1"/>
  <c r="AP70" i="1"/>
  <c r="AO69" i="1"/>
  <c r="AP66" i="1"/>
  <c r="AO65" i="1"/>
  <c r="AP62" i="1"/>
  <c r="AO61" i="1"/>
  <c r="AP58" i="1"/>
  <c r="AO57" i="1"/>
  <c r="AP54" i="1"/>
  <c r="AO53" i="1"/>
  <c r="AP50" i="1"/>
  <c r="AO49" i="1"/>
  <c r="AP46" i="1"/>
  <c r="AO45" i="1"/>
  <c r="AP42" i="1"/>
  <c r="AO41" i="1"/>
  <c r="AX38" i="1"/>
  <c r="AX34" i="1"/>
  <c r="AX30" i="1"/>
  <c r="AX26" i="1"/>
  <c r="AY12" i="1"/>
  <c r="BC20" i="1"/>
  <c r="BE40" i="1"/>
  <c r="BE28" i="1"/>
  <c r="AY110" i="1"/>
  <c r="AY107" i="1"/>
  <c r="AZ105" i="1"/>
  <c r="AY102" i="1"/>
  <c r="AY99" i="1"/>
  <c r="AZ97" i="1"/>
  <c r="AY94" i="1"/>
  <c r="AY91" i="1"/>
  <c r="AZ89" i="1"/>
  <c r="AY86" i="1"/>
  <c r="AY83" i="1"/>
  <c r="AZ81" i="1"/>
  <c r="AY78" i="1"/>
  <c r="AY75" i="1"/>
  <c r="AZ73" i="1"/>
  <c r="AY70" i="1"/>
  <c r="AY67" i="1"/>
  <c r="AZ65" i="1"/>
  <c r="AY62" i="1"/>
  <c r="AY59" i="1"/>
  <c r="AZ57" i="1"/>
  <c r="AY54" i="1"/>
  <c r="AY51" i="1"/>
  <c r="AZ49" i="1"/>
  <c r="AY46" i="1"/>
  <c r="AY43" i="1"/>
  <c r="AZ41" i="1"/>
  <c r="BC104" i="1"/>
  <c r="BC72" i="1"/>
  <c r="BH107" i="1"/>
  <c r="BH103" i="1"/>
  <c r="BH99" i="1"/>
  <c r="BH95" i="1"/>
  <c r="BH91" i="1"/>
  <c r="BH87" i="1"/>
  <c r="BH83" i="1"/>
  <c r="BH79" i="1"/>
  <c r="BH75" i="1"/>
  <c r="BH71" i="1"/>
  <c r="BH67" i="1"/>
  <c r="BH63" i="1"/>
  <c r="BH59" i="1"/>
  <c r="BH55" i="1"/>
  <c r="BH51" i="1"/>
  <c r="BH47" i="1"/>
  <c r="BH43" i="1"/>
  <c r="BM28" i="1"/>
  <c r="BN28" i="1"/>
  <c r="BO104" i="1"/>
  <c r="BO96" i="1"/>
  <c r="BO88" i="1"/>
  <c r="BO80" i="1"/>
  <c r="BO72" i="1"/>
  <c r="BO64" i="1"/>
  <c r="BO52" i="1"/>
  <c r="BT38" i="1"/>
  <c r="BR38" i="1"/>
  <c r="BS34" i="1"/>
  <c r="BT34" i="1"/>
  <c r="BR26" i="1"/>
  <c r="BS26" i="1"/>
  <c r="BT22" i="1"/>
  <c r="BR22" i="1"/>
  <c r="BS18" i="1"/>
  <c r="BT18" i="1"/>
  <c r="BR30" i="1"/>
  <c r="BR14" i="1"/>
  <c r="BR102" i="1"/>
  <c r="BT102" i="1"/>
  <c r="BR88" i="1"/>
  <c r="BT88" i="1"/>
  <c r="BR70" i="1"/>
  <c r="BT70" i="1"/>
  <c r="BR67" i="1"/>
  <c r="BT67" i="1"/>
  <c r="BR61" i="1"/>
  <c r="BT61" i="1"/>
  <c r="BR99" i="1"/>
  <c r="BT99" i="1"/>
  <c r="BR93" i="1"/>
  <c r="BT93" i="1"/>
  <c r="BR83" i="1"/>
  <c r="BT83" i="1"/>
  <c r="BR77" i="1"/>
  <c r="BT77" i="1"/>
  <c r="BR62" i="1"/>
  <c r="BT62" i="1"/>
  <c r="BR59" i="1"/>
  <c r="BT59" i="1"/>
  <c r="BR53" i="1"/>
  <c r="BT53" i="1"/>
  <c r="BR110" i="1"/>
  <c r="BT110" i="1"/>
  <c r="BR107" i="1"/>
  <c r="BT107" i="1"/>
  <c r="BR101" i="1"/>
  <c r="BT101" i="1"/>
  <c r="BR91" i="1"/>
  <c r="BT91" i="1"/>
  <c r="BR85" i="1"/>
  <c r="BT85" i="1"/>
  <c r="BR75" i="1"/>
  <c r="BT75" i="1"/>
  <c r="BR69" i="1"/>
  <c r="BT69" i="1"/>
  <c r="BR46" i="1"/>
  <c r="BT46" i="1"/>
  <c r="BT11" i="1"/>
  <c r="BR11" i="1"/>
  <c r="BT37" i="1"/>
  <c r="BR37" i="1"/>
  <c r="BT33" i="1"/>
  <c r="BR33" i="1"/>
  <c r="BT29" i="1"/>
  <c r="BR29" i="1"/>
  <c r="BT25" i="1"/>
  <c r="BR25" i="1"/>
  <c r="BT21" i="1"/>
  <c r="BR21" i="1"/>
  <c r="BT17" i="1"/>
  <c r="BR17" i="1"/>
  <c r="BT13" i="1"/>
  <c r="BR13" i="1"/>
  <c r="BR32" i="1"/>
  <c r="BR16" i="1"/>
  <c r="BS36" i="1"/>
  <c r="BS25" i="1"/>
  <c r="BS20" i="1"/>
  <c r="BR103" i="1"/>
  <c r="BT103" i="1"/>
  <c r="BT100" i="1"/>
  <c r="BR95" i="1"/>
  <c r="BT95" i="1"/>
  <c r="BT92" i="1"/>
  <c r="BR87" i="1"/>
  <c r="BT87" i="1"/>
  <c r="BT84" i="1"/>
  <c r="BR79" i="1"/>
  <c r="BT79" i="1"/>
  <c r="BT76" i="1"/>
  <c r="BR71" i="1"/>
  <c r="BT71" i="1"/>
  <c r="BR63" i="1"/>
  <c r="BT63" i="1"/>
  <c r="BR55" i="1"/>
  <c r="BT55" i="1"/>
  <c r="BR47" i="1"/>
  <c r="BT47" i="1"/>
  <c r="BW29" i="1"/>
  <c r="BX38" i="1"/>
  <c r="BW38" i="1"/>
  <c r="BX22" i="1"/>
  <c r="BW22" i="1"/>
  <c r="BY110" i="1"/>
  <c r="BY108" i="1"/>
  <c r="BY106" i="1"/>
  <c r="BY104" i="1"/>
  <c r="BY102" i="1"/>
  <c r="BY100" i="1"/>
  <c r="BY98" i="1"/>
  <c r="BY96" i="1"/>
  <c r="BY94" i="1"/>
  <c r="BY92" i="1"/>
  <c r="BY90" i="1"/>
  <c r="BY88" i="1"/>
  <c r="BY86" i="1"/>
  <c r="BY84" i="1"/>
  <c r="BY82" i="1"/>
  <c r="BY80" i="1"/>
  <c r="BY78" i="1"/>
  <c r="BY76" i="1"/>
  <c r="BY74" i="1"/>
  <c r="BY72" i="1"/>
  <c r="BY70" i="1"/>
  <c r="BY68" i="1"/>
  <c r="BY66" i="1"/>
  <c r="BY64" i="1"/>
  <c r="BY62" i="1"/>
  <c r="BY60" i="1"/>
  <c r="BY58" i="1"/>
  <c r="BY56" i="1"/>
  <c r="BY54" i="1"/>
  <c r="BY52" i="1"/>
  <c r="BY50" i="1"/>
  <c r="BY48" i="1"/>
  <c r="BY46" i="1"/>
  <c r="BS29" i="1"/>
  <c r="BS13" i="1"/>
  <c r="BR105" i="1"/>
  <c r="BT105" i="1"/>
  <c r="BR97" i="1"/>
  <c r="BT97" i="1"/>
  <c r="BR89" i="1"/>
  <c r="BT89" i="1"/>
  <c r="BR81" i="1"/>
  <c r="BT81" i="1"/>
  <c r="BR73" i="1"/>
  <c r="BT73" i="1"/>
  <c r="BR65" i="1"/>
  <c r="BT65" i="1"/>
  <c r="BR57" i="1"/>
  <c r="BT57" i="1"/>
  <c r="BR49" i="1"/>
  <c r="BT49" i="1"/>
  <c r="BW37" i="1"/>
  <c r="BY37" i="1"/>
  <c r="BY33" i="1"/>
  <c r="BX33" i="1"/>
  <c r="BW33" i="1"/>
  <c r="BY25" i="1"/>
  <c r="BX25" i="1"/>
  <c r="BW21" i="1"/>
  <c r="BY21" i="1"/>
  <c r="BY17" i="1"/>
  <c r="BX17" i="1"/>
  <c r="BW17" i="1"/>
  <c r="BW32" i="1"/>
  <c r="BW16" i="1"/>
  <c r="BY36" i="1"/>
  <c r="BY32" i="1"/>
  <c r="BY28" i="1"/>
  <c r="BY24" i="1"/>
  <c r="BY20" i="1"/>
  <c r="BY16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5" i="1"/>
  <c r="BX84" i="1"/>
  <c r="BX83" i="1"/>
  <c r="BX82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4" i="1"/>
  <c r="BX43" i="1"/>
  <c r="BX42" i="1"/>
  <c r="BX41" i="1"/>
  <c r="BW35" i="1"/>
  <c r="BW31" i="1"/>
  <c r="BW27" i="1"/>
  <c r="BW23" i="1"/>
  <c r="BW19" i="1"/>
  <c r="BW15" i="1"/>
  <c r="BN107" i="1"/>
  <c r="BN103" i="1"/>
  <c r="BN99" i="1"/>
  <c r="BN95" i="1"/>
  <c r="BN91" i="1"/>
  <c r="BN87" i="1"/>
  <c r="BN83" i="1"/>
  <c r="BN79" i="1"/>
  <c r="BN75" i="1"/>
  <c r="BN71" i="1"/>
  <c r="BN67" i="1"/>
  <c r="BN63" i="1"/>
  <c r="BN59" i="1"/>
  <c r="BN55" i="1"/>
  <c r="BN51" i="1"/>
  <c r="BN47" i="1"/>
  <c r="BN43" i="1"/>
  <c r="BM39" i="1"/>
  <c r="BM35" i="1"/>
  <c r="BM31" i="1"/>
  <c r="BM27" i="1"/>
  <c r="BM23" i="1"/>
  <c r="BM19" i="1"/>
  <c r="BM15" i="1"/>
  <c r="BO107" i="1"/>
  <c r="BO103" i="1"/>
  <c r="BO99" i="1"/>
  <c r="BO95" i="1"/>
  <c r="BO91" i="1"/>
  <c r="BO87" i="1"/>
  <c r="BO83" i="1"/>
  <c r="BO79" i="1"/>
  <c r="BO75" i="1"/>
  <c r="BO71" i="1"/>
  <c r="BO67" i="1"/>
  <c r="BO63" i="1"/>
  <c r="BO59" i="1"/>
  <c r="BO55" i="1"/>
  <c r="BO51" i="1"/>
  <c r="BO47" i="1"/>
  <c r="BO43" i="1"/>
  <c r="BM11" i="1"/>
  <c r="BE39" i="1"/>
  <c r="BE35" i="1"/>
  <c r="BE31" i="1"/>
  <c r="BE27" i="1"/>
  <c r="BE23" i="1"/>
  <c r="BE19" i="1"/>
  <c r="BE15" i="1"/>
  <c r="BE107" i="1"/>
  <c r="BE103" i="1"/>
  <c r="BE99" i="1"/>
  <c r="BE95" i="1"/>
  <c r="BE91" i="1"/>
  <c r="BE87" i="1"/>
  <c r="BE83" i="1"/>
  <c r="BE79" i="1"/>
  <c r="BE75" i="1"/>
  <c r="BE71" i="1"/>
  <c r="BE67" i="1"/>
  <c r="BE63" i="1"/>
  <c r="BE59" i="1"/>
  <c r="BE55" i="1"/>
  <c r="BE51" i="1"/>
  <c r="BE47" i="1"/>
  <c r="BE43" i="1"/>
  <c r="AT67" i="1"/>
  <c r="AT59" i="1"/>
  <c r="AT51" i="1"/>
  <c r="AT43" i="1"/>
  <c r="AU63" i="1"/>
  <c r="AU47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AS71" i="1"/>
  <c r="AS67" i="1"/>
  <c r="AS63" i="1"/>
  <c r="AS59" i="1"/>
  <c r="AS55" i="1"/>
  <c r="AS51" i="1"/>
  <c r="AS47" i="1"/>
  <c r="AS43" i="1"/>
  <c r="AS88" i="1"/>
  <c r="AT88" i="1"/>
  <c r="AS86" i="1"/>
  <c r="AT86" i="1"/>
  <c r="AS84" i="1"/>
  <c r="AT84" i="1"/>
  <c r="AS82" i="1"/>
  <c r="AT82" i="1"/>
  <c r="AS80" i="1"/>
  <c r="AT80" i="1"/>
  <c r="AS78" i="1"/>
  <c r="AT78" i="1"/>
  <c r="AS76" i="1"/>
  <c r="AT76" i="1"/>
  <c r="AU110" i="1"/>
  <c r="AT109" i="1"/>
  <c r="AU106" i="1"/>
  <c r="AT105" i="1"/>
  <c r="AU102" i="1"/>
  <c r="AT101" i="1"/>
  <c r="AU98" i="1"/>
  <c r="AT97" i="1"/>
  <c r="AU94" i="1"/>
  <c r="AT93" i="1"/>
  <c r="AU90" i="1"/>
  <c r="AT89" i="1"/>
  <c r="AU107" i="1"/>
  <c r="AU103" i="1"/>
  <c r="AU99" i="1"/>
  <c r="AU95" i="1"/>
  <c r="AU91" i="1"/>
  <c r="AS87" i="1"/>
  <c r="AT87" i="1"/>
  <c r="AS85" i="1"/>
  <c r="AT85" i="1"/>
  <c r="AS83" i="1"/>
  <c r="AT83" i="1"/>
  <c r="AS81" i="1"/>
  <c r="AT81" i="1"/>
  <c r="AS79" i="1"/>
  <c r="AT79" i="1"/>
  <c r="AS77" i="1"/>
  <c r="AT77" i="1"/>
  <c r="AS75" i="1"/>
  <c r="AT75" i="1"/>
  <c r="AT107" i="1"/>
  <c r="AT103" i="1"/>
  <c r="AT99" i="1"/>
  <c r="AT95" i="1"/>
  <c r="AT91" i="1"/>
  <c r="AU88" i="1"/>
  <c r="AU86" i="1"/>
  <c r="AU84" i="1"/>
  <c r="AU82" i="1"/>
  <c r="AU80" i="1"/>
  <c r="AU78" i="1"/>
  <c r="AU76" i="1"/>
  <c r="AT74" i="1"/>
  <c r="AU39" i="1"/>
  <c r="AU37" i="1"/>
  <c r="AU35" i="1"/>
  <c r="AU33" i="1"/>
  <c r="AU31" i="1"/>
  <c r="AU29" i="1"/>
  <c r="AU27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19" i="1"/>
  <c r="AT18" i="1"/>
  <c r="AT17" i="1"/>
  <c r="AT16" i="1"/>
  <c r="AT15" i="1"/>
  <c r="AU40" i="1"/>
  <c r="AU38" i="1"/>
  <c r="AU36" i="1"/>
  <c r="AU34" i="1"/>
  <c r="AU32" i="1"/>
  <c r="AU30" i="1"/>
  <c r="AU28" i="1"/>
  <c r="AU26" i="1"/>
  <c r="AO109" i="1"/>
  <c r="AO105" i="1"/>
  <c r="AO101" i="1"/>
  <c r="AO97" i="1"/>
  <c r="AO93" i="1"/>
  <c r="AO89" i="1"/>
  <c r="AN86" i="1"/>
  <c r="AO86" i="1"/>
  <c r="AN84" i="1"/>
  <c r="AO84" i="1"/>
  <c r="AN82" i="1"/>
  <c r="AO82" i="1"/>
  <c r="AN80" i="1"/>
  <c r="AO80" i="1"/>
  <c r="AN78" i="1"/>
  <c r="AO78" i="1"/>
  <c r="AN76" i="1"/>
  <c r="AO76" i="1"/>
  <c r="AN74" i="1"/>
  <c r="AO74" i="1"/>
  <c r="AP107" i="1"/>
  <c r="AP103" i="1"/>
  <c r="AP99" i="1"/>
  <c r="AP95" i="1"/>
  <c r="AP91" i="1"/>
  <c r="AP108" i="1"/>
  <c r="AO107" i="1"/>
  <c r="AP104" i="1"/>
  <c r="AO103" i="1"/>
  <c r="AP100" i="1"/>
  <c r="AO99" i="1"/>
  <c r="AP96" i="1"/>
  <c r="AO95" i="1"/>
  <c r="AP92" i="1"/>
  <c r="AO91" i="1"/>
  <c r="AP88" i="1"/>
  <c r="AN87" i="1"/>
  <c r="AO87" i="1"/>
  <c r="AN85" i="1"/>
  <c r="AO85" i="1"/>
  <c r="AN83" i="1"/>
  <c r="AO83" i="1"/>
  <c r="AN81" i="1"/>
  <c r="AO81" i="1"/>
  <c r="AN79" i="1"/>
  <c r="AO79" i="1"/>
  <c r="AN77" i="1"/>
  <c r="AO77" i="1"/>
  <c r="AN75" i="1"/>
  <c r="AO75" i="1"/>
  <c r="AO73" i="1"/>
  <c r="AP27" i="1" l="1"/>
  <c r="AU23" i="1"/>
  <c r="AZ15" i="1"/>
  <c r="AX18" i="1"/>
  <c r="AU25" i="1"/>
  <c r="AX17" i="1"/>
  <c r="AX14" i="1"/>
  <c r="AZ13" i="1"/>
  <c r="AS21" i="1"/>
  <c r="AS22" i="1"/>
  <c r="AU24" i="1"/>
  <c r="AU20" i="1"/>
  <c r="AS23" i="1"/>
  <c r="B110" i="1"/>
  <c r="A110" i="1"/>
  <c r="B109" i="1"/>
  <c r="C109" i="1" s="1"/>
  <c r="A109" i="1"/>
  <c r="B108" i="1"/>
  <c r="C108" i="1" s="1"/>
  <c r="A108" i="1"/>
  <c r="B107" i="1"/>
  <c r="C107" i="1" s="1"/>
  <c r="A107" i="1"/>
  <c r="B106" i="1"/>
  <c r="C106" i="1" s="1"/>
  <c r="A106" i="1"/>
  <c r="B105" i="1"/>
  <c r="C105" i="1" s="1"/>
  <c r="A105" i="1"/>
  <c r="B104" i="1"/>
  <c r="C104" i="1" s="1"/>
  <c r="A104" i="1"/>
  <c r="B103" i="1"/>
  <c r="C103" i="1" s="1"/>
  <c r="A103" i="1"/>
  <c r="B102" i="1"/>
  <c r="C102" i="1" s="1"/>
  <c r="A102" i="1"/>
  <c r="B101" i="1"/>
  <c r="C101" i="1" s="1"/>
  <c r="A101" i="1"/>
  <c r="B100" i="1"/>
  <c r="C100" i="1" s="1"/>
  <c r="A100" i="1"/>
  <c r="B99" i="1"/>
  <c r="C99" i="1" s="1"/>
  <c r="A99" i="1"/>
  <c r="B98" i="1"/>
  <c r="C98" i="1" s="1"/>
  <c r="A98" i="1"/>
  <c r="B97" i="1"/>
  <c r="C97" i="1" s="1"/>
  <c r="A97" i="1"/>
  <c r="B96" i="1"/>
  <c r="C96" i="1" s="1"/>
  <c r="A96" i="1"/>
  <c r="B95" i="1"/>
  <c r="C95" i="1" s="1"/>
  <c r="A95" i="1"/>
  <c r="B94" i="1"/>
  <c r="C94" i="1" s="1"/>
  <c r="A94" i="1"/>
  <c r="B93" i="1"/>
  <c r="C93" i="1" s="1"/>
  <c r="A93" i="1"/>
  <c r="B92" i="1"/>
  <c r="C92" i="1" s="1"/>
  <c r="A92" i="1"/>
  <c r="B91" i="1"/>
  <c r="C91" i="1" s="1"/>
  <c r="A91" i="1"/>
  <c r="B90" i="1"/>
  <c r="C90" i="1" s="1"/>
  <c r="A90" i="1"/>
  <c r="B89" i="1"/>
  <c r="C89" i="1" s="1"/>
  <c r="A89" i="1"/>
  <c r="B88" i="1"/>
  <c r="C88" i="1" s="1"/>
  <c r="A88" i="1"/>
  <c r="B87" i="1"/>
  <c r="C87" i="1" s="1"/>
  <c r="A87" i="1"/>
  <c r="B86" i="1"/>
  <c r="C86" i="1" s="1"/>
  <c r="A86" i="1"/>
  <c r="B85" i="1"/>
  <c r="C85" i="1" s="1"/>
  <c r="A85" i="1"/>
  <c r="B84" i="1"/>
  <c r="C84" i="1" s="1"/>
  <c r="A84" i="1"/>
  <c r="B83" i="1"/>
  <c r="C83" i="1" s="1"/>
  <c r="A83" i="1"/>
  <c r="B82" i="1"/>
  <c r="C82" i="1" s="1"/>
  <c r="A82" i="1"/>
  <c r="B81" i="1"/>
  <c r="C81" i="1" s="1"/>
  <c r="A81" i="1"/>
  <c r="B80" i="1"/>
  <c r="C80" i="1" s="1"/>
  <c r="A80" i="1"/>
  <c r="B79" i="1"/>
  <c r="C79" i="1" s="1"/>
  <c r="A79" i="1"/>
  <c r="B78" i="1"/>
  <c r="C78" i="1" s="1"/>
  <c r="A78" i="1"/>
  <c r="B77" i="1"/>
  <c r="C77" i="1" s="1"/>
  <c r="A77" i="1"/>
  <c r="B76" i="1"/>
  <c r="C76" i="1" s="1"/>
  <c r="A76" i="1"/>
  <c r="B75" i="1"/>
  <c r="C75" i="1" s="1"/>
  <c r="A75" i="1"/>
  <c r="B74" i="1"/>
  <c r="C74" i="1" s="1"/>
  <c r="A74" i="1"/>
  <c r="B73" i="1"/>
  <c r="C73" i="1" s="1"/>
  <c r="A73" i="1"/>
  <c r="B72" i="1"/>
  <c r="C72" i="1" s="1"/>
  <c r="A72" i="1"/>
  <c r="B71" i="1"/>
  <c r="C71" i="1" s="1"/>
  <c r="A71" i="1"/>
  <c r="B70" i="1"/>
  <c r="C70" i="1" s="1"/>
  <c r="A70" i="1"/>
  <c r="B69" i="1"/>
  <c r="C69" i="1" s="1"/>
  <c r="A69" i="1"/>
  <c r="B68" i="1"/>
  <c r="C68" i="1" s="1"/>
  <c r="A68" i="1"/>
  <c r="B67" i="1"/>
  <c r="C67" i="1" s="1"/>
  <c r="A67" i="1"/>
  <c r="B66" i="1"/>
  <c r="C66" i="1" s="1"/>
  <c r="A66" i="1"/>
  <c r="B65" i="1"/>
  <c r="C65" i="1" s="1"/>
  <c r="A65" i="1"/>
  <c r="B64" i="1"/>
  <c r="C64" i="1" s="1"/>
  <c r="A64" i="1"/>
  <c r="B63" i="1"/>
  <c r="C63" i="1" s="1"/>
  <c r="A63" i="1"/>
  <c r="B62" i="1"/>
  <c r="C62" i="1" s="1"/>
  <c r="A62" i="1"/>
  <c r="B61" i="1"/>
  <c r="C61" i="1" s="1"/>
  <c r="A61" i="1"/>
  <c r="AX15" i="1" l="1"/>
  <c r="AS24" i="1"/>
  <c r="AN26" i="1"/>
  <c r="AP26" i="1"/>
  <c r="AN28" i="1"/>
  <c r="AP28" i="1"/>
  <c r="AZ17" i="1"/>
  <c r="AN27" i="1"/>
  <c r="AS25" i="1"/>
  <c r="AZ16" i="1"/>
  <c r="AX16" i="1"/>
  <c r="AS20" i="1"/>
  <c r="AZ18" i="1"/>
  <c r="AZ14" i="1"/>
  <c r="AX13" i="1"/>
  <c r="AU21" i="1"/>
  <c r="AU22" i="1"/>
  <c r="BE13" i="1"/>
  <c r="BC13" i="1"/>
  <c r="BY11" i="1"/>
  <c r="BC12" i="1"/>
  <c r="BE12" i="1"/>
  <c r="BE14" i="1"/>
  <c r="BC14" i="1"/>
  <c r="AZ20" i="1"/>
  <c r="AX20" i="1"/>
  <c r="AZ24" i="1"/>
  <c r="AX24" i="1"/>
  <c r="AZ22" i="1"/>
  <c r="AX22" i="1"/>
  <c r="AZ21" i="1"/>
  <c r="AX21" i="1"/>
  <c r="C110" i="1"/>
  <c r="R19" i="3"/>
  <c r="BW11" i="1" l="1"/>
  <c r="BC11" i="1"/>
  <c r="BE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C29" i="1" s="1"/>
  <c r="B30" i="1"/>
  <c r="C30" i="1" s="1"/>
  <c r="B31" i="1"/>
  <c r="B32" i="1"/>
  <c r="B33" i="1"/>
  <c r="B34" i="1"/>
  <c r="C34" i="1" s="1"/>
  <c r="B35" i="1"/>
  <c r="B36" i="1"/>
  <c r="B37" i="1"/>
  <c r="C37" i="1" s="1"/>
  <c r="B38" i="1"/>
  <c r="B39" i="1"/>
  <c r="B40" i="1"/>
  <c r="B41" i="1"/>
  <c r="B42" i="1"/>
  <c r="B43" i="1"/>
  <c r="B44" i="1"/>
  <c r="B45" i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C52" i="1"/>
  <c r="AP31" i="1" l="1"/>
  <c r="AN31" i="1"/>
  <c r="AP32" i="1"/>
  <c r="AN32" i="1"/>
  <c r="AP33" i="1"/>
  <c r="AN33" i="1"/>
  <c r="BR41" i="1"/>
  <c r="BT41" i="1"/>
  <c r="BW45" i="1"/>
  <c r="BY45" i="1"/>
  <c r="AP38" i="1"/>
  <c r="AN38" i="1"/>
  <c r="BR42" i="1"/>
  <c r="BT42" i="1"/>
  <c r="AN35" i="1"/>
  <c r="AP35" i="1"/>
  <c r="BY39" i="1"/>
  <c r="BW39" i="1"/>
  <c r="BR43" i="1"/>
  <c r="BT43" i="1"/>
  <c r="AP36" i="1"/>
  <c r="AN36" i="1"/>
  <c r="BY40" i="1"/>
  <c r="BW40" i="1"/>
  <c r="BR44" i="1"/>
  <c r="BT44" i="1"/>
  <c r="A12" i="1"/>
  <c r="A13" i="1"/>
  <c r="C13" i="1" s="1"/>
  <c r="A14" i="1"/>
  <c r="C14" i="1" s="1"/>
  <c r="A15" i="1"/>
  <c r="C15" i="1" s="1"/>
  <c r="A16" i="1"/>
  <c r="C16" i="1" s="1"/>
  <c r="A17" i="1"/>
  <c r="C17" i="1" s="1"/>
  <c r="AY17" i="1" s="1"/>
  <c r="A18" i="1"/>
  <c r="C18" i="1" s="1"/>
  <c r="AY18" i="1" s="1"/>
  <c r="A19" i="1"/>
  <c r="C19" i="1" s="1"/>
  <c r="A20" i="1"/>
  <c r="C20" i="1" s="1"/>
  <c r="A21" i="1"/>
  <c r="C21" i="1" s="1"/>
  <c r="A22" i="1"/>
  <c r="C22" i="1" s="1"/>
  <c r="A23" i="1"/>
  <c r="C23" i="1" s="1"/>
  <c r="AT23" i="1" s="1"/>
  <c r="A24" i="1"/>
  <c r="C24" i="1" s="1"/>
  <c r="A25" i="1"/>
  <c r="C25" i="1" s="1"/>
  <c r="AT25" i="1" s="1"/>
  <c r="A26" i="1"/>
  <c r="C26" i="1" s="1"/>
  <c r="AO26" i="1" s="1"/>
  <c r="A27" i="1"/>
  <c r="C27" i="1" s="1"/>
  <c r="AO27" i="1" s="1"/>
  <c r="A28" i="1"/>
  <c r="C28" i="1" s="1"/>
  <c r="AO28" i="1" s="1"/>
  <c r="A29" i="1"/>
  <c r="A30" i="1"/>
  <c r="A31" i="1"/>
  <c r="C31" i="1" s="1"/>
  <c r="AO31" i="1" s="1"/>
  <c r="A32" i="1"/>
  <c r="C32" i="1" s="1"/>
  <c r="AO32" i="1" s="1"/>
  <c r="A33" i="1"/>
  <c r="C33" i="1" s="1"/>
  <c r="AO33" i="1" s="1"/>
  <c r="A34" i="1"/>
  <c r="A35" i="1"/>
  <c r="C35" i="1" s="1"/>
  <c r="AO35" i="1" s="1"/>
  <c r="A36" i="1"/>
  <c r="C36" i="1" s="1"/>
  <c r="AO36" i="1" s="1"/>
  <c r="A37" i="1"/>
  <c r="A38" i="1"/>
  <c r="C38" i="1" s="1"/>
  <c r="AO38" i="1" s="1"/>
  <c r="A39" i="1"/>
  <c r="C39" i="1" s="1"/>
  <c r="BX39" i="1" s="1"/>
  <c r="A40" i="1"/>
  <c r="C40" i="1" s="1"/>
  <c r="BX40" i="1" s="1"/>
  <c r="A41" i="1"/>
  <c r="C41" i="1" s="1"/>
  <c r="BS41" i="1" s="1"/>
  <c r="A42" i="1"/>
  <c r="C42" i="1" s="1"/>
  <c r="BS42" i="1" s="1"/>
  <c r="A43" i="1"/>
  <c r="C43" i="1" s="1"/>
  <c r="BS43" i="1" s="1"/>
  <c r="A44" i="1"/>
  <c r="C44" i="1" s="1"/>
  <c r="BS44" i="1" s="1"/>
  <c r="A45" i="1"/>
  <c r="C45" i="1" s="1"/>
  <c r="BX45" i="1" s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11" i="1"/>
  <c r="C11" i="1" l="1"/>
  <c r="BS11" i="1" s="1"/>
  <c r="AR11" i="1"/>
  <c r="AM11" i="1"/>
  <c r="C12" i="1"/>
  <c r="AR12" i="1"/>
  <c r="AM12" i="1"/>
  <c r="BQ12" i="1"/>
  <c r="BV12" i="1"/>
  <c r="AY16" i="1"/>
  <c r="BN16" i="1"/>
  <c r="AY15" i="1"/>
  <c r="BN15" i="1"/>
  <c r="AO14" i="1"/>
  <c r="AT14" i="1"/>
  <c r="AO13" i="1"/>
  <c r="AT13" i="1"/>
  <c r="AY11" i="1"/>
  <c r="BN11" i="1"/>
  <c r="AO11" i="1"/>
  <c r="BX11" i="1"/>
  <c r="BD11" i="1"/>
  <c r="AY13" i="1"/>
  <c r="BD13" i="1"/>
  <c r="BD12" i="1"/>
  <c r="AY14" i="1"/>
  <c r="BD14" i="1"/>
  <c r="AT24" i="1"/>
  <c r="AY24" i="1"/>
  <c r="AT22" i="1"/>
  <c r="AY22" i="1"/>
  <c r="AT21" i="1"/>
  <c r="AY21" i="1"/>
  <c r="AT20" i="1"/>
  <c r="AY20" i="1"/>
  <c r="AT12" i="1" l="1"/>
  <c r="BY12" i="1"/>
  <c r="BW12" i="1"/>
  <c r="BX12" i="1"/>
  <c r="AS12" i="1"/>
  <c r="AU12" i="1"/>
  <c r="AT11" i="1"/>
  <c r="BT12" i="1"/>
  <c r="BR12" i="1"/>
  <c r="BS12" i="1"/>
  <c r="AN11" i="1"/>
  <c r="AP11" i="1"/>
  <c r="AP12" i="1"/>
  <c r="AN12" i="1"/>
  <c r="AO12" i="1"/>
  <c r="AU11" i="1"/>
  <c r="AS11" i="1"/>
</calcChain>
</file>

<file path=xl/sharedStrings.xml><?xml version="1.0" encoding="utf-8"?>
<sst xmlns="http://schemas.openxmlformats.org/spreadsheetml/2006/main" count="849" uniqueCount="489">
  <si>
    <t>注意事項</t>
  </si>
  <si>
    <t>＊　団体で1枚使用してください。男女に分ける必要はありません。</t>
  </si>
  <si>
    <t>送信後2～3日経過しても受け取り確認ができない場合はご連絡ください。</t>
  </si>
  <si>
    <t>出場選手エントリー票（見本）</t>
  </si>
  <si>
    <t>小学</t>
  </si>
  <si>
    <t>男</t>
  </si>
  <si>
    <t>中学</t>
  </si>
  <si>
    <t>女</t>
  </si>
  <si>
    <t>高校</t>
  </si>
  <si>
    <t>種目1</t>
  </si>
  <si>
    <t>種目2</t>
  </si>
  <si>
    <t>一般</t>
  </si>
  <si>
    <t>分</t>
  </si>
  <si>
    <t>秒</t>
  </si>
  <si>
    <t>No.</t>
  </si>
  <si>
    <t>姓</t>
  </si>
  <si>
    <t>名</t>
  </si>
  <si>
    <t>学年</t>
  </si>
  <si>
    <t>性別</t>
  </si>
  <si>
    <t>所属</t>
  </si>
  <si>
    <t>m</t>
  </si>
  <si>
    <t>cm</t>
  </si>
  <si>
    <t>出場選手エントリー票</t>
  </si>
  <si>
    <t>4×１００ｍR</t>
    <phoneticPr fontId="25"/>
  </si>
  <si>
    <t>記録</t>
    <phoneticPr fontId="25"/>
  </si>
  <si>
    <t>(1年)</t>
    <rPh sb="2" eb="3">
      <t>ネン</t>
    </rPh>
    <phoneticPr fontId="25"/>
  </si>
  <si>
    <t>(2年)</t>
    <rPh sb="2" eb="3">
      <t>ネン</t>
    </rPh>
    <phoneticPr fontId="25"/>
  </si>
  <si>
    <t>(共通）</t>
    <rPh sb="1" eb="3">
      <t>キョウツウ</t>
    </rPh>
    <phoneticPr fontId="25"/>
  </si>
  <si>
    <t>1年100</t>
    <rPh sb="1" eb="2">
      <t>ネン</t>
    </rPh>
    <phoneticPr fontId="25"/>
  </si>
  <si>
    <t>2年100</t>
    <rPh sb="1" eb="2">
      <t>ネン</t>
    </rPh>
    <phoneticPr fontId="25"/>
  </si>
  <si>
    <t>共通1500</t>
    <rPh sb="0" eb="2">
      <t>キョウツウ</t>
    </rPh>
    <phoneticPr fontId="25"/>
  </si>
  <si>
    <t>共通走幅跳</t>
    <rPh sb="0" eb="2">
      <t>キョウツウ</t>
    </rPh>
    <rPh sb="2" eb="3">
      <t>ハシ</t>
    </rPh>
    <rPh sb="3" eb="5">
      <t>ハバト</t>
    </rPh>
    <phoneticPr fontId="25"/>
  </si>
  <si>
    <t>共通走高跳</t>
    <rPh sb="0" eb="2">
      <t>キョウツウ</t>
    </rPh>
    <rPh sb="2" eb="3">
      <t>ハシ</t>
    </rPh>
    <rPh sb="3" eb="5">
      <t>タカト</t>
    </rPh>
    <phoneticPr fontId="25"/>
  </si>
  <si>
    <t>共通砲丸投</t>
    <rPh sb="0" eb="2">
      <t>キョウツウ</t>
    </rPh>
    <rPh sb="2" eb="5">
      <t>ホウガンナ</t>
    </rPh>
    <phoneticPr fontId="25"/>
  </si>
  <si>
    <t>こちらから受信確認のメールを返信します。</t>
    <phoneticPr fontId="25"/>
  </si>
  <si>
    <t>世田谷</t>
    <rPh sb="0" eb="3">
      <t>セタガヤ</t>
    </rPh>
    <phoneticPr fontId="27"/>
  </si>
  <si>
    <t>01</t>
    <phoneticPr fontId="25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</si>
  <si>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</si>
  <si>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</si>
  <si>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</si>
  <si>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</si>
  <si>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</si>
  <si>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</si>
  <si>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</si>
  <si>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</si>
  <si>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</si>
  <si>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</si>
  <si>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</si>
  <si>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</si>
  <si>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</si>
  <si>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</si>
  <si>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</si>
  <si>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</si>
  <si>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</si>
  <si>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</si>
  <si>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</si>
  <si>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</si>
  <si>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</si>
  <si>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</si>
  <si>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</si>
  <si>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</si>
  <si>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</si>
  <si>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</si>
  <si>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</si>
  <si>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</si>
  <si>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</si>
  <si>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</si>
  <si>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</si>
  <si>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</si>
  <si>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</si>
  <si>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</si>
  <si>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</si>
  <si>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</si>
  <si>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</si>
  <si>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</si>
  <si>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</si>
  <si>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</si>
  <si>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</si>
  <si>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</si>
  <si>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</si>
  <si>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</si>
  <si>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</si>
  <si>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</si>
  <si>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</si>
  <si>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</si>
  <si>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</si>
  <si>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ﾅﾝﾊﾞｰｶｰﾄﾞ</t>
    <phoneticPr fontId="25"/>
  </si>
  <si>
    <t>学年</t>
    <rPh sb="0" eb="2">
      <t>ガクネン</t>
    </rPh>
    <phoneticPr fontId="25"/>
  </si>
  <si>
    <t>性別</t>
    <rPh sb="0" eb="2">
      <t>セイベツ</t>
    </rPh>
    <phoneticPr fontId="25"/>
  </si>
  <si>
    <t>種目</t>
    <rPh sb="0" eb="2">
      <t>シュモク</t>
    </rPh>
    <phoneticPr fontId="25"/>
  </si>
  <si>
    <t>男A1</t>
    <rPh sb="0" eb="1">
      <t>オトコ</t>
    </rPh>
    <phoneticPr fontId="25"/>
  </si>
  <si>
    <t>男A2</t>
    <rPh sb="0" eb="1">
      <t>オトコ</t>
    </rPh>
    <phoneticPr fontId="25"/>
  </si>
  <si>
    <t>男A3</t>
    <rPh sb="0" eb="1">
      <t>オトコ</t>
    </rPh>
    <phoneticPr fontId="25"/>
  </si>
  <si>
    <t>男A4</t>
    <rPh sb="0" eb="1">
      <t>オトコ</t>
    </rPh>
    <phoneticPr fontId="25"/>
  </si>
  <si>
    <t>男A5</t>
    <rPh sb="0" eb="1">
      <t>オトコ</t>
    </rPh>
    <phoneticPr fontId="25"/>
  </si>
  <si>
    <t>男A6</t>
    <rPh sb="0" eb="1">
      <t>オトコ</t>
    </rPh>
    <phoneticPr fontId="25"/>
  </si>
  <si>
    <t>女A1</t>
    <rPh sb="0" eb="1">
      <t>オンナ</t>
    </rPh>
    <phoneticPr fontId="25"/>
  </si>
  <si>
    <t>女A2</t>
    <rPh sb="0" eb="1">
      <t>オンナ</t>
    </rPh>
    <phoneticPr fontId="25"/>
  </si>
  <si>
    <t>女A3</t>
    <rPh sb="0" eb="1">
      <t>オンナ</t>
    </rPh>
    <phoneticPr fontId="25"/>
  </si>
  <si>
    <t>女A4</t>
    <rPh sb="0" eb="1">
      <t>オンナ</t>
    </rPh>
    <phoneticPr fontId="25"/>
  </si>
  <si>
    <t>女A5</t>
    <rPh sb="0" eb="1">
      <t>オンナ</t>
    </rPh>
    <phoneticPr fontId="25"/>
  </si>
  <si>
    <t>女A6</t>
    <rPh sb="0" eb="1">
      <t>オンナ</t>
    </rPh>
    <phoneticPr fontId="25"/>
  </si>
  <si>
    <t>ﾘﾚｰ男</t>
    <rPh sb="3" eb="4">
      <t>オトコ</t>
    </rPh>
    <phoneticPr fontId="25"/>
  </si>
  <si>
    <t>ﾘﾚｰ</t>
    <phoneticPr fontId="25"/>
  </si>
  <si>
    <t>男女</t>
    <rPh sb="0" eb="2">
      <t>ダンジョ</t>
    </rPh>
    <phoneticPr fontId="25"/>
  </si>
  <si>
    <t>ﾁｰﾑ</t>
    <phoneticPr fontId="25"/>
  </si>
  <si>
    <t>4×１００ｍR</t>
  </si>
  <si>
    <t>走順</t>
    <rPh sb="0" eb="2">
      <t>ソウジュン</t>
    </rPh>
    <phoneticPr fontId="25"/>
  </si>
  <si>
    <t>記録</t>
    <rPh sb="0" eb="2">
      <t>キロク</t>
    </rPh>
    <phoneticPr fontId="25"/>
  </si>
  <si>
    <t>学校</t>
    <rPh sb="0" eb="2">
      <t>ガッコウ</t>
    </rPh>
    <phoneticPr fontId="25"/>
  </si>
  <si>
    <t>個人番号</t>
    <rPh sb="0" eb="2">
      <t>コジン</t>
    </rPh>
    <rPh sb="2" eb="4">
      <t>バンゴウ</t>
    </rPh>
    <phoneticPr fontId="25"/>
  </si>
  <si>
    <t>走順</t>
    <rPh sb="0" eb="2">
      <t>ソウジュン</t>
    </rPh>
    <phoneticPr fontId="25"/>
  </si>
  <si>
    <t>記録</t>
    <rPh sb="0" eb="2">
      <t>キロク</t>
    </rPh>
    <phoneticPr fontId="25"/>
  </si>
  <si>
    <t>世田谷</t>
    <rPh sb="0" eb="3">
      <t>セタガヤ</t>
    </rPh>
    <phoneticPr fontId="25"/>
  </si>
  <si>
    <t>走太</t>
    <rPh sb="0" eb="1">
      <t>ハシ</t>
    </rPh>
    <rPh sb="1" eb="2">
      <t>タ</t>
    </rPh>
    <phoneticPr fontId="25"/>
  </si>
  <si>
    <t>男</t>
    <rPh sb="0" eb="1">
      <t>オトコ</t>
    </rPh>
    <phoneticPr fontId="25"/>
  </si>
  <si>
    <t>女</t>
    <rPh sb="0" eb="1">
      <t>オンナ</t>
    </rPh>
    <phoneticPr fontId="25"/>
  </si>
  <si>
    <t>走子</t>
    <rPh sb="0" eb="1">
      <t>ソウ</t>
    </rPh>
    <rPh sb="1" eb="2">
      <t>コ</t>
    </rPh>
    <phoneticPr fontId="25"/>
  </si>
  <si>
    <t>瀬田</t>
    <rPh sb="0" eb="2">
      <t>セタ</t>
    </rPh>
    <phoneticPr fontId="25"/>
  </si>
  <si>
    <t>用賀</t>
    <rPh sb="0" eb="2">
      <t>ヨウガ</t>
    </rPh>
    <phoneticPr fontId="25"/>
  </si>
  <si>
    <t>走次</t>
    <rPh sb="0" eb="2">
      <t>ソウジ</t>
    </rPh>
    <phoneticPr fontId="25"/>
  </si>
  <si>
    <t>12</t>
    <phoneticPr fontId="25"/>
  </si>
  <si>
    <t>34</t>
    <phoneticPr fontId="25"/>
  </si>
  <si>
    <t>16</t>
    <phoneticPr fontId="25"/>
  </si>
  <si>
    <t>25</t>
    <phoneticPr fontId="25"/>
  </si>
  <si>
    <t>20</t>
    <phoneticPr fontId="25"/>
  </si>
  <si>
    <t>43</t>
    <phoneticPr fontId="25"/>
  </si>
  <si>
    <t>21</t>
    <phoneticPr fontId="25"/>
  </si>
  <si>
    <t>54</t>
    <phoneticPr fontId="25"/>
  </si>
  <si>
    <t>32</t>
    <phoneticPr fontId="25"/>
  </si>
  <si>
    <t>62</t>
    <phoneticPr fontId="25"/>
  </si>
  <si>
    <t>10</t>
    <phoneticPr fontId="25"/>
  </si>
  <si>
    <t>03</t>
    <phoneticPr fontId="25"/>
  </si>
  <si>
    <t>(低学年）</t>
    <rPh sb="1" eb="4">
      <t>テイガクネン</t>
    </rPh>
    <phoneticPr fontId="25"/>
  </si>
  <si>
    <t>学校名</t>
    <rPh sb="0" eb="2">
      <t>ガッコウ</t>
    </rPh>
    <rPh sb="2" eb="3">
      <t>メイ</t>
    </rPh>
    <phoneticPr fontId="25"/>
  </si>
  <si>
    <t>学校長</t>
    <rPh sb="0" eb="2">
      <t>ガッコウ</t>
    </rPh>
    <rPh sb="2" eb="3">
      <t>チョウ</t>
    </rPh>
    <phoneticPr fontId="25"/>
  </si>
  <si>
    <t>学校所在地</t>
    <rPh sb="0" eb="2">
      <t>ガッコウ</t>
    </rPh>
    <rPh sb="2" eb="5">
      <t>ショザイチ</t>
    </rPh>
    <phoneticPr fontId="25"/>
  </si>
  <si>
    <t>電話</t>
    <rPh sb="0" eb="2">
      <t>デンワ</t>
    </rPh>
    <phoneticPr fontId="25"/>
  </si>
  <si>
    <t>顧問氏名</t>
    <rPh sb="0" eb="2">
      <t>コモン</t>
    </rPh>
    <rPh sb="2" eb="4">
      <t>シメイ</t>
    </rPh>
    <phoneticPr fontId="25"/>
  </si>
  <si>
    <t>顧問連絡先</t>
    <rPh sb="0" eb="2">
      <t>コモン</t>
    </rPh>
    <rPh sb="2" eb="5">
      <t>レンラクサキ</t>
    </rPh>
    <phoneticPr fontId="25"/>
  </si>
  <si>
    <t>個人種目</t>
    <rPh sb="0" eb="2">
      <t>コジン</t>
    </rPh>
    <rPh sb="2" eb="4">
      <t>シュモク</t>
    </rPh>
    <phoneticPr fontId="25"/>
  </si>
  <si>
    <t>リレー</t>
    <phoneticPr fontId="25"/>
  </si>
  <si>
    <t>プログラム</t>
    <phoneticPr fontId="25"/>
  </si>
  <si>
    <t>支払日</t>
    <rPh sb="0" eb="3">
      <t>シハライビ</t>
    </rPh>
    <phoneticPr fontId="25"/>
  </si>
  <si>
    <t>種目</t>
    <rPh sb="0" eb="2">
      <t>シュモク</t>
    </rPh>
    <phoneticPr fontId="25"/>
  </si>
  <si>
    <t>チーム</t>
    <phoneticPr fontId="25"/>
  </si>
  <si>
    <t>合計金額</t>
    <rPh sb="0" eb="2">
      <t>ゴウケイ</t>
    </rPh>
    <rPh sb="2" eb="4">
      <t>キンガク</t>
    </rPh>
    <phoneticPr fontId="25"/>
  </si>
  <si>
    <t>世田谷中学校</t>
    <rPh sb="0" eb="3">
      <t>セタガヤ</t>
    </rPh>
    <rPh sb="3" eb="6">
      <t>チュウガッコウ</t>
    </rPh>
    <phoneticPr fontId="25"/>
  </si>
  <si>
    <t>世田　谷　</t>
    <rPh sb="0" eb="1">
      <t>ヨ</t>
    </rPh>
    <rPh sb="1" eb="2">
      <t>タ</t>
    </rPh>
    <rPh sb="3" eb="4">
      <t>タニ</t>
    </rPh>
    <phoneticPr fontId="25"/>
  </si>
  <si>
    <t>陸上　走</t>
    <rPh sb="0" eb="2">
      <t>リクジョウ</t>
    </rPh>
    <rPh sb="3" eb="4">
      <t>ハシ</t>
    </rPh>
    <phoneticPr fontId="25"/>
  </si>
  <si>
    <t>０３－１２３４－４５６７</t>
    <phoneticPr fontId="25"/>
  </si>
  <si>
    <t>０９０－１２３４－５６７８</t>
    <phoneticPr fontId="25"/>
  </si>
  <si>
    <t>冊</t>
    <rPh sb="0" eb="1">
      <t>サツ</t>
    </rPh>
    <phoneticPr fontId="25"/>
  </si>
  <si>
    <t>記録</t>
  </si>
  <si>
    <t>冊</t>
    <rPh sb="0" eb="1">
      <t>サツ</t>
    </rPh>
    <phoneticPr fontId="25"/>
  </si>
  <si>
    <t>世田谷区大蔵４－６－１</t>
    <rPh sb="0" eb="4">
      <t>セタガヤク</t>
    </rPh>
    <rPh sb="4" eb="6">
      <t>オオクラ</t>
    </rPh>
    <phoneticPr fontId="25"/>
  </si>
  <si>
    <t>01</t>
    <phoneticPr fontId="25"/>
  </si>
  <si>
    <t>05</t>
    <phoneticPr fontId="25"/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</si>
  <si>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</si>
  <si>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</si>
  <si>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</si>
  <si>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</si>
  <si>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</si>
  <si>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</si>
  <si>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</si>
  <si>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</si>
  <si>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</si>
  <si>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</si>
  <si>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</si>
  <si>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</si>
  <si>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</si>
  <si>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</si>
  <si>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</si>
  <si>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</si>
  <si>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</si>
  <si>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</si>
  <si>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</si>
  <si>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</si>
  <si>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</si>
  <si>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</si>
  <si>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</si>
  <si>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</si>
  <si>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</si>
  <si>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</si>
  <si>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</si>
  <si>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</si>
  <si>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</si>
  <si>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</si>
  <si>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</si>
  <si>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</si>
  <si>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</si>
  <si>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</si>
  <si>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</si>
  <si>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</si>
  <si>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</si>
  <si>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</si>
  <si>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</si>
  <si>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</si>
  <si>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</si>
  <si>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</si>
  <si>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</si>
  <si>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</si>
  <si>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</si>
  <si>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</si>
  <si>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</si>
  <si>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</si>
  <si>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</si>
  <si>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</si>
  <si>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1年100m</t>
    <rPh sb="1" eb="2">
      <t>ネン</t>
    </rPh>
    <phoneticPr fontId="25"/>
  </si>
  <si>
    <t>2年100m</t>
    <rPh sb="1" eb="2">
      <t>ネン</t>
    </rPh>
    <phoneticPr fontId="25"/>
  </si>
  <si>
    <t>3年100m</t>
    <rPh sb="1" eb="2">
      <t>ネン</t>
    </rPh>
    <phoneticPr fontId="25"/>
  </si>
  <si>
    <t>共通200m</t>
    <rPh sb="0" eb="2">
      <t>キョウツウ</t>
    </rPh>
    <phoneticPr fontId="25"/>
  </si>
  <si>
    <t>共通400m</t>
    <rPh sb="0" eb="2">
      <t>キョウツウ</t>
    </rPh>
    <phoneticPr fontId="25"/>
  </si>
  <si>
    <t>共通800m</t>
    <rPh sb="0" eb="2">
      <t>キョウツウ</t>
    </rPh>
    <phoneticPr fontId="25"/>
  </si>
  <si>
    <t>共通1500m</t>
    <rPh sb="0" eb="2">
      <t>キョウツウ</t>
    </rPh>
    <phoneticPr fontId="25"/>
  </si>
  <si>
    <t>共通100mH</t>
    <rPh sb="0" eb="2">
      <t>キョウツウ</t>
    </rPh>
    <phoneticPr fontId="25"/>
  </si>
  <si>
    <t>筑波大駒場</t>
  </si>
  <si>
    <t>学大附</t>
  </si>
  <si>
    <t>都世田谷泉</t>
  </si>
  <si>
    <t>都世田谷総合</t>
  </si>
  <si>
    <t>都桜町</t>
  </si>
  <si>
    <t>都千歳丘</t>
  </si>
  <si>
    <t>都芦花</t>
  </si>
  <si>
    <t>都松原</t>
  </si>
  <si>
    <t>都深沢</t>
  </si>
  <si>
    <t>鴎友学園女</t>
  </si>
  <si>
    <t>恵泉女学園</t>
  </si>
  <si>
    <t>佼成学園女</t>
  </si>
  <si>
    <t>国士舘</t>
  </si>
  <si>
    <t>駒大高</t>
  </si>
  <si>
    <t>駒場学園</t>
  </si>
  <si>
    <t>駒場東邦</t>
  </si>
  <si>
    <t>松陰</t>
  </si>
  <si>
    <t>昭和女子大附</t>
  </si>
  <si>
    <t>成城学園</t>
  </si>
  <si>
    <t>世田谷学園</t>
  </si>
  <si>
    <t>大東学園</t>
  </si>
  <si>
    <t>梅丘</t>
  </si>
  <si>
    <t>東農大一</t>
  </si>
  <si>
    <t>都市大等々力</t>
  </si>
  <si>
    <t>田園調布学園</t>
  </si>
  <si>
    <t>日女体二階堂</t>
  </si>
  <si>
    <t>日本学園</t>
  </si>
  <si>
    <t>日大櫻丘</t>
  </si>
  <si>
    <t>都市大付属</t>
  </si>
  <si>
    <t>東大附属</t>
  </si>
  <si>
    <t>都鷺宮</t>
  </si>
  <si>
    <t>都中野工</t>
  </si>
  <si>
    <t>都富士</t>
  </si>
  <si>
    <t>都武蔵丘</t>
  </si>
  <si>
    <t>実践学園</t>
  </si>
  <si>
    <t>東亜学園</t>
  </si>
  <si>
    <t>宝仙学園</t>
  </si>
  <si>
    <t>堀越</t>
  </si>
  <si>
    <t>明大中野</t>
  </si>
  <si>
    <t>都永福学園</t>
  </si>
  <si>
    <t>都杉並総合</t>
  </si>
  <si>
    <t>都杉並</t>
  </si>
  <si>
    <t>都杉並工</t>
  </si>
  <si>
    <t>都豊多摩</t>
  </si>
  <si>
    <t>都西</t>
  </si>
  <si>
    <t>都農芸</t>
  </si>
  <si>
    <t>佼成学園</t>
  </si>
  <si>
    <t>國學院久我山</t>
  </si>
  <si>
    <t>専大附</t>
  </si>
  <si>
    <t>中大杉並</t>
  </si>
  <si>
    <t>東京立正</t>
  </si>
  <si>
    <t>日大二</t>
  </si>
  <si>
    <t>日大鶴ヶ丘</t>
  </si>
  <si>
    <t>文大杉並</t>
  </si>
  <si>
    <t>立教女学院</t>
  </si>
  <si>
    <t>都中央ろう</t>
  </si>
  <si>
    <t>中学</t>
    <rPh sb="0" eb="2">
      <t>チュウガク</t>
    </rPh>
    <phoneticPr fontId="1"/>
  </si>
  <si>
    <t>高校</t>
    <rPh sb="0" eb="2">
      <t>コウコウ</t>
    </rPh>
    <phoneticPr fontId="1"/>
  </si>
  <si>
    <t>団体名</t>
    <rPh sb="0" eb="2">
      <t>ダンタイ</t>
    </rPh>
    <rPh sb="2" eb="3">
      <t>メイ</t>
    </rPh>
    <phoneticPr fontId="1"/>
  </si>
  <si>
    <t>番号</t>
    <rPh sb="0" eb="2">
      <t>バンゴウ</t>
    </rPh>
    <phoneticPr fontId="1"/>
  </si>
  <si>
    <t>三田国際</t>
    <rPh sb="0" eb="2">
      <t>ミタ</t>
    </rPh>
    <rPh sb="2" eb="4">
      <t>コクサイ</t>
    </rPh>
    <phoneticPr fontId="1"/>
  </si>
  <si>
    <t>男B1</t>
    <rPh sb="0" eb="1">
      <t>オトコ</t>
    </rPh>
    <phoneticPr fontId="25"/>
  </si>
  <si>
    <t>男B2</t>
    <rPh sb="0" eb="1">
      <t>オトコ</t>
    </rPh>
    <phoneticPr fontId="25"/>
  </si>
  <si>
    <t>男B3</t>
    <rPh sb="0" eb="1">
      <t>オトコ</t>
    </rPh>
    <phoneticPr fontId="25"/>
  </si>
  <si>
    <t>男B4</t>
    <rPh sb="0" eb="1">
      <t>オトコ</t>
    </rPh>
    <phoneticPr fontId="25"/>
  </si>
  <si>
    <t>男B5</t>
    <rPh sb="0" eb="1">
      <t>オトコ</t>
    </rPh>
    <phoneticPr fontId="25"/>
  </si>
  <si>
    <t>男B6</t>
    <rPh sb="0" eb="1">
      <t>オトコ</t>
    </rPh>
    <phoneticPr fontId="25"/>
  </si>
  <si>
    <t>男C1</t>
    <rPh sb="0" eb="1">
      <t>オトコ</t>
    </rPh>
    <phoneticPr fontId="25"/>
  </si>
  <si>
    <t>男C2</t>
    <rPh sb="0" eb="1">
      <t>オトコ</t>
    </rPh>
    <phoneticPr fontId="25"/>
  </si>
  <si>
    <t>男C3</t>
    <rPh sb="0" eb="1">
      <t>オトコ</t>
    </rPh>
    <phoneticPr fontId="25"/>
  </si>
  <si>
    <t>男C4</t>
    <rPh sb="0" eb="1">
      <t>オトコ</t>
    </rPh>
    <phoneticPr fontId="25"/>
  </si>
  <si>
    <t>男C5</t>
    <rPh sb="0" eb="1">
      <t>オトコ</t>
    </rPh>
    <phoneticPr fontId="25"/>
  </si>
  <si>
    <t>男C6</t>
    <rPh sb="0" eb="1">
      <t>オトコ</t>
    </rPh>
    <phoneticPr fontId="25"/>
  </si>
  <si>
    <t>男D1</t>
    <rPh sb="0" eb="1">
      <t>オトコ</t>
    </rPh>
    <phoneticPr fontId="25"/>
  </si>
  <si>
    <t>男D2</t>
    <rPh sb="0" eb="1">
      <t>オトコ</t>
    </rPh>
    <phoneticPr fontId="25"/>
  </si>
  <si>
    <t>男D3</t>
    <rPh sb="0" eb="1">
      <t>オトコ</t>
    </rPh>
    <phoneticPr fontId="25"/>
  </si>
  <si>
    <t>男D4</t>
    <rPh sb="0" eb="1">
      <t>オトコ</t>
    </rPh>
    <phoneticPr fontId="25"/>
  </si>
  <si>
    <t>男D5</t>
    <rPh sb="0" eb="1">
      <t>オトコ</t>
    </rPh>
    <phoneticPr fontId="25"/>
  </si>
  <si>
    <t>男D6</t>
    <rPh sb="0" eb="1">
      <t>オトコ</t>
    </rPh>
    <phoneticPr fontId="25"/>
  </si>
  <si>
    <t>男E1</t>
    <rPh sb="0" eb="1">
      <t>オトコ</t>
    </rPh>
    <phoneticPr fontId="25"/>
  </si>
  <si>
    <t>男E2</t>
    <rPh sb="0" eb="1">
      <t>オトコ</t>
    </rPh>
    <phoneticPr fontId="25"/>
  </si>
  <si>
    <t>男E3</t>
    <rPh sb="0" eb="1">
      <t>オトコ</t>
    </rPh>
    <phoneticPr fontId="25"/>
  </si>
  <si>
    <t>男E4</t>
    <rPh sb="0" eb="1">
      <t>オトコ</t>
    </rPh>
    <phoneticPr fontId="25"/>
  </si>
  <si>
    <t>男E5</t>
    <rPh sb="0" eb="1">
      <t>オトコ</t>
    </rPh>
    <phoneticPr fontId="25"/>
  </si>
  <si>
    <t>男E6</t>
    <rPh sb="0" eb="1">
      <t>オトコ</t>
    </rPh>
    <phoneticPr fontId="25"/>
  </si>
  <si>
    <t>女B1</t>
    <rPh sb="0" eb="1">
      <t>オンナ</t>
    </rPh>
    <phoneticPr fontId="25"/>
  </si>
  <si>
    <t>女B2</t>
    <rPh sb="0" eb="1">
      <t>オンナ</t>
    </rPh>
    <phoneticPr fontId="25"/>
  </si>
  <si>
    <t>女B3</t>
    <rPh sb="0" eb="1">
      <t>オンナ</t>
    </rPh>
    <phoneticPr fontId="25"/>
  </si>
  <si>
    <t>女B4</t>
    <rPh sb="0" eb="1">
      <t>オンナ</t>
    </rPh>
    <phoneticPr fontId="25"/>
  </si>
  <si>
    <t>女B5</t>
    <rPh sb="0" eb="1">
      <t>オンナ</t>
    </rPh>
    <phoneticPr fontId="25"/>
  </si>
  <si>
    <t>女B6</t>
    <rPh sb="0" eb="1">
      <t>オンナ</t>
    </rPh>
    <phoneticPr fontId="25"/>
  </si>
  <si>
    <t>女C1</t>
    <rPh sb="0" eb="1">
      <t>オンナ</t>
    </rPh>
    <phoneticPr fontId="25"/>
  </si>
  <si>
    <t>女C2</t>
    <rPh sb="0" eb="1">
      <t>オンナ</t>
    </rPh>
    <phoneticPr fontId="25"/>
  </si>
  <si>
    <t>女C3</t>
    <rPh sb="0" eb="1">
      <t>オンナ</t>
    </rPh>
    <phoneticPr fontId="25"/>
  </si>
  <si>
    <t>女C4</t>
    <rPh sb="0" eb="1">
      <t>オンナ</t>
    </rPh>
    <phoneticPr fontId="25"/>
  </si>
  <si>
    <t>女C5</t>
    <rPh sb="0" eb="1">
      <t>オンナ</t>
    </rPh>
    <phoneticPr fontId="25"/>
  </si>
  <si>
    <t>女C6</t>
    <rPh sb="0" eb="1">
      <t>オンナ</t>
    </rPh>
    <phoneticPr fontId="25"/>
  </si>
  <si>
    <t>女E1</t>
    <rPh sb="0" eb="1">
      <t>オンナ</t>
    </rPh>
    <phoneticPr fontId="25"/>
  </si>
  <si>
    <t>女E2</t>
    <rPh sb="0" eb="1">
      <t>オンナ</t>
    </rPh>
    <phoneticPr fontId="25"/>
  </si>
  <si>
    <t>女E3</t>
    <rPh sb="0" eb="1">
      <t>オンナ</t>
    </rPh>
    <phoneticPr fontId="25"/>
  </si>
  <si>
    <t>女E4</t>
    <rPh sb="0" eb="1">
      <t>オンナ</t>
    </rPh>
    <phoneticPr fontId="25"/>
  </si>
  <si>
    <t>女E5</t>
    <rPh sb="0" eb="1">
      <t>オンナ</t>
    </rPh>
    <phoneticPr fontId="25"/>
  </si>
  <si>
    <t>女E6</t>
    <rPh sb="0" eb="1">
      <t>オンナ</t>
    </rPh>
    <phoneticPr fontId="25"/>
  </si>
  <si>
    <t>女D1</t>
    <rPh sb="0" eb="1">
      <t>オンナ</t>
    </rPh>
    <phoneticPr fontId="25"/>
  </si>
  <si>
    <t>女D2</t>
    <rPh sb="0" eb="1">
      <t>オンナ</t>
    </rPh>
    <phoneticPr fontId="25"/>
  </si>
  <si>
    <t>女D3</t>
    <rPh sb="0" eb="1">
      <t>オンナ</t>
    </rPh>
    <phoneticPr fontId="25"/>
  </si>
  <si>
    <t>女D4</t>
    <rPh sb="0" eb="1">
      <t>オンナ</t>
    </rPh>
    <phoneticPr fontId="25"/>
  </si>
  <si>
    <t>女D5</t>
    <rPh sb="0" eb="1">
      <t>オンナ</t>
    </rPh>
    <phoneticPr fontId="25"/>
  </si>
  <si>
    <t>女D6</t>
    <rPh sb="0" eb="1">
      <t>オンナ</t>
    </rPh>
    <phoneticPr fontId="25"/>
  </si>
  <si>
    <t>英字（姓）</t>
    <rPh sb="0" eb="2">
      <t>エイジ</t>
    </rPh>
    <phoneticPr fontId="25"/>
  </si>
  <si>
    <t>英字（名）</t>
    <rPh sb="0" eb="2">
      <t>エイジ</t>
    </rPh>
    <phoneticPr fontId="25"/>
  </si>
  <si>
    <t>SETAGAYA</t>
    <phoneticPr fontId="25"/>
  </si>
  <si>
    <t>Souta</t>
    <phoneticPr fontId="25"/>
  </si>
  <si>
    <t>SETA</t>
    <phoneticPr fontId="25"/>
  </si>
  <si>
    <t>Souko</t>
    <phoneticPr fontId="25"/>
  </si>
  <si>
    <t>YOUGA</t>
    <phoneticPr fontId="25"/>
  </si>
  <si>
    <t>Souji</t>
    <phoneticPr fontId="25"/>
  </si>
  <si>
    <t>ﾌﾘｶﾞﾅ(姓)</t>
    <rPh sb="6" eb="7">
      <t>セイ</t>
    </rPh>
    <phoneticPr fontId="25"/>
  </si>
  <si>
    <t>ﾌﾘｶﾞﾅ(名)</t>
    <rPh sb="6" eb="7">
      <t>メイ</t>
    </rPh>
    <phoneticPr fontId="25"/>
  </si>
  <si>
    <t>生年</t>
    <rPh sb="0" eb="2">
      <t>セイネン</t>
    </rPh>
    <phoneticPr fontId="25"/>
  </si>
  <si>
    <t>令和○○年度　世田谷区中学校○○陸上競技大会</t>
    <rPh sb="0" eb="2">
      <t>レイワ</t>
    </rPh>
    <phoneticPr fontId="25"/>
  </si>
  <si>
    <t>ｾﾀｶﾞﾔ</t>
    <phoneticPr fontId="25"/>
  </si>
  <si>
    <t>ｿｳﾀ</t>
    <phoneticPr fontId="25"/>
  </si>
  <si>
    <t>ｾﾀ</t>
    <phoneticPr fontId="25"/>
  </si>
  <si>
    <t>ｿｳｺ</t>
    <phoneticPr fontId="25"/>
  </si>
  <si>
    <t>ﾖｳｶﾞ</t>
    <phoneticPr fontId="25"/>
  </si>
  <si>
    <t>ｿｳｼﾞ</t>
    <phoneticPr fontId="25"/>
  </si>
  <si>
    <t>賞状用名称</t>
    <rPh sb="0" eb="2">
      <t>ショウジョウ</t>
    </rPh>
    <rPh sb="2" eb="3">
      <t>ヨウ</t>
    </rPh>
    <rPh sb="3" eb="5">
      <t>メイショウ</t>
    </rPh>
    <phoneticPr fontId="25"/>
  </si>
  <si>
    <t>成城学園中学校</t>
  </si>
  <si>
    <t>世田谷学園中学校</t>
  </si>
  <si>
    <t>恵泉女学園中学校</t>
  </si>
  <si>
    <t>国士舘中学校</t>
  </si>
  <si>
    <t>日本学園中学校</t>
  </si>
  <si>
    <t>賞状用学校名</t>
    <rPh sb="0" eb="3">
      <t>ショウジョウヨウ</t>
    </rPh>
    <rPh sb="3" eb="6">
      <t>ガッコウメイ</t>
    </rPh>
    <phoneticPr fontId="25"/>
  </si>
  <si>
    <t>学校番号</t>
    <rPh sb="0" eb="2">
      <t>ガッコウ</t>
    </rPh>
    <rPh sb="2" eb="4">
      <t>バンゴウ</t>
    </rPh>
    <phoneticPr fontId="25"/>
  </si>
  <si>
    <t>都園芸</t>
    <rPh sb="0" eb="1">
      <t>ト</t>
    </rPh>
    <rPh sb="1" eb="3">
      <t>エンゲイ</t>
    </rPh>
    <phoneticPr fontId="2"/>
  </si>
  <si>
    <t>科学技術学園</t>
    <rPh sb="0" eb="2">
      <t>カガク</t>
    </rPh>
    <rPh sb="2" eb="6">
      <t>ギジュツガクエン</t>
    </rPh>
    <phoneticPr fontId="1"/>
  </si>
  <si>
    <t>8月24日</t>
    <rPh sb="1" eb="2">
      <t>ガツ</t>
    </rPh>
    <rPh sb="4" eb="5">
      <t>ニチ</t>
    </rPh>
    <phoneticPr fontId="25"/>
  </si>
  <si>
    <t>人</t>
    <rPh sb="0" eb="1">
      <t>ニン</t>
    </rPh>
    <phoneticPr fontId="25"/>
  </si>
  <si>
    <t>参加人数</t>
    <rPh sb="0" eb="2">
      <t>サンカ</t>
    </rPh>
    <rPh sb="2" eb="4">
      <t>ニンズウ</t>
    </rPh>
    <phoneticPr fontId="25"/>
  </si>
  <si>
    <t>共通1500m</t>
    <rPh sb="0" eb="2">
      <t>キョウツウ</t>
    </rPh>
    <phoneticPr fontId="25"/>
  </si>
  <si>
    <t>このファイルに学校名、顧問氏名等に必要事項を記入後、一旦所属名（略称）と学校番号をつけて保存してください。</t>
    <rPh sb="7" eb="9">
      <t>ガッコウ</t>
    </rPh>
    <rPh sb="11" eb="13">
      <t>コモン</t>
    </rPh>
    <rPh sb="13" eb="15">
      <t>シメイ</t>
    </rPh>
    <rPh sb="36" eb="38">
      <t>ガッコウ</t>
    </rPh>
    <rPh sb="38" eb="40">
      <t>バンゴウ</t>
    </rPh>
    <phoneticPr fontId="25"/>
  </si>
  <si>
    <t>共通110mH</t>
    <rPh sb="0" eb="2">
      <t>キョウツウ</t>
    </rPh>
    <phoneticPr fontId="11"/>
  </si>
  <si>
    <t>共通3000m</t>
    <rPh sb="0" eb="2">
      <t>キョウツウ</t>
    </rPh>
    <phoneticPr fontId="25"/>
  </si>
  <si>
    <t>大会当日</t>
    <rPh sb="0" eb="2">
      <t>タイカイ</t>
    </rPh>
    <rPh sb="2" eb="4">
      <t>トウジツ</t>
    </rPh>
    <phoneticPr fontId="25"/>
  </si>
  <si>
    <t>印</t>
    <rPh sb="0" eb="1">
      <t>イン</t>
    </rPh>
    <phoneticPr fontId="25"/>
  </si>
  <si>
    <t>メール先</t>
    <rPh sb="3" eb="4">
      <t>サキ</t>
    </rPh>
    <phoneticPr fontId="25"/>
  </si>
  <si>
    <t>世田谷区立太子堂中学校</t>
  </si>
  <si>
    <t>太子堂</t>
  </si>
  <si>
    <t>世田谷区立桜丘中学校</t>
  </si>
  <si>
    <t>桜丘</t>
  </si>
  <si>
    <t>世田谷区立松沢中学校</t>
  </si>
  <si>
    <t>松沢</t>
  </si>
  <si>
    <t>世田谷区立駒沢中学校</t>
  </si>
  <si>
    <t>駒沢</t>
  </si>
  <si>
    <t>世田谷区立北沢中学校</t>
  </si>
  <si>
    <t>北沢</t>
  </si>
  <si>
    <t>世田谷区立緑丘中学校</t>
  </si>
  <si>
    <t>緑丘</t>
  </si>
  <si>
    <t>世田谷区立駒留中学校</t>
  </si>
  <si>
    <t>駒留</t>
    <rPh sb="0" eb="1">
      <t>コマ</t>
    </rPh>
    <rPh sb="1" eb="2">
      <t>ドメ</t>
    </rPh>
    <phoneticPr fontId="5"/>
  </si>
  <si>
    <t>世田谷区立梅丘中学校</t>
  </si>
  <si>
    <t>世田谷区立桜木中学校</t>
  </si>
  <si>
    <t>桜木</t>
    <rPh sb="0" eb="1">
      <t>サクラ</t>
    </rPh>
    <rPh sb="1" eb="2">
      <t>キ</t>
    </rPh>
    <phoneticPr fontId="1"/>
  </si>
  <si>
    <t>世田谷区立富士中学校</t>
  </si>
  <si>
    <t>富士</t>
  </si>
  <si>
    <t>世田谷区立弦巻中学校</t>
  </si>
  <si>
    <t>弦巻</t>
  </si>
  <si>
    <t>世田谷区立奥沢中学校</t>
  </si>
  <si>
    <t>奥沢</t>
    <rPh sb="0" eb="1">
      <t>オク</t>
    </rPh>
    <rPh sb="1" eb="2">
      <t>サワ</t>
    </rPh>
    <phoneticPr fontId="1"/>
  </si>
  <si>
    <t>世田谷区立八幡中学校</t>
  </si>
  <si>
    <t>八幡</t>
  </si>
  <si>
    <t>世田谷区立玉川中学校</t>
  </si>
  <si>
    <t>玉川</t>
  </si>
  <si>
    <t>世田谷区立瀬田中学校</t>
  </si>
  <si>
    <t>瀬田</t>
  </si>
  <si>
    <t>世田谷区立深沢中学校</t>
  </si>
  <si>
    <t>深沢</t>
  </si>
  <si>
    <t>世田谷区立尾山台中学校</t>
  </si>
  <si>
    <t>尾山台</t>
  </si>
  <si>
    <t>世田谷区立用賀中学校</t>
  </si>
  <si>
    <t>用賀</t>
  </si>
  <si>
    <t>世田谷区立東深沢中学校</t>
  </si>
  <si>
    <t>東深沢</t>
    <rPh sb="0" eb="1">
      <t>ヒガシ</t>
    </rPh>
    <rPh sb="1" eb="3">
      <t>フカサワ</t>
    </rPh>
    <phoneticPr fontId="3"/>
  </si>
  <si>
    <t>世田谷区立砧中学校</t>
  </si>
  <si>
    <t>砧</t>
  </si>
  <si>
    <t>世田谷区立烏山中学校</t>
  </si>
  <si>
    <t>烏山</t>
  </si>
  <si>
    <t>世田谷区立千歳中学校</t>
  </si>
  <si>
    <t>千歳</t>
  </si>
  <si>
    <t>世田谷区立芦花中学校</t>
  </si>
  <si>
    <t>芦花</t>
  </si>
  <si>
    <t>世田谷区立上祖師谷中学校</t>
  </si>
  <si>
    <t>上祖師谷</t>
    <rPh sb="0" eb="4">
      <t>カミソシガヤ</t>
    </rPh>
    <phoneticPr fontId="3"/>
  </si>
  <si>
    <t>世田谷区立砧南中学校</t>
  </si>
  <si>
    <t>砧南</t>
  </si>
  <si>
    <t>世田谷区立喜多見中学校</t>
  </si>
  <si>
    <t>喜多見</t>
  </si>
  <si>
    <t>世田谷区立三宿中学校</t>
  </si>
  <si>
    <t>三宿</t>
  </si>
  <si>
    <t>世田谷区立世田谷中学校</t>
  </si>
  <si>
    <t>世田谷</t>
  </si>
  <si>
    <t>世田谷区立船橋希望中学校</t>
  </si>
  <si>
    <t>船橋希望</t>
    <rPh sb="0" eb="2">
      <t>フナバシ</t>
    </rPh>
    <phoneticPr fontId="5"/>
  </si>
  <si>
    <t>東京学芸大学附属世田谷中学校</t>
    <rPh sb="0" eb="2">
      <t>トウキョウ</t>
    </rPh>
    <rPh sb="2" eb="4">
      <t>ガクゲイ</t>
    </rPh>
    <rPh sb="4" eb="6">
      <t>ダイガク</t>
    </rPh>
    <rPh sb="6" eb="8">
      <t>フゾク</t>
    </rPh>
    <phoneticPr fontId="1"/>
  </si>
  <si>
    <t>学大附世田谷</t>
  </si>
  <si>
    <t>筑波大学附属駒場中学校</t>
    <rPh sb="0" eb="2">
      <t>ツクバ</t>
    </rPh>
    <rPh sb="2" eb="4">
      <t>ダイガク</t>
    </rPh>
    <rPh sb="4" eb="6">
      <t>フゾク</t>
    </rPh>
    <phoneticPr fontId="1"/>
  </si>
  <si>
    <t>駒場東邦中学校</t>
  </si>
  <si>
    <t>昭和女子大学附属昭和中学校</t>
    <rPh sb="5" eb="6">
      <t>ガク</t>
    </rPh>
    <rPh sb="6" eb="8">
      <t>フゾク</t>
    </rPh>
    <rPh sb="8" eb="10">
      <t>ショウワ</t>
    </rPh>
    <rPh sb="10" eb="13">
      <t>チュウガッコウ</t>
    </rPh>
    <phoneticPr fontId="1"/>
  </si>
  <si>
    <t>東京都市大学付属中学校</t>
    <rPh sb="0" eb="2">
      <t>トウキョウ</t>
    </rPh>
    <rPh sb="5" eb="6">
      <t>ガク</t>
    </rPh>
    <phoneticPr fontId="1"/>
  </si>
  <si>
    <t>都市大付属</t>
    <rPh sb="0" eb="2">
      <t>トシ</t>
    </rPh>
    <rPh sb="2" eb="3">
      <t>ダイ</t>
    </rPh>
    <rPh sb="3" eb="4">
      <t>フ</t>
    </rPh>
    <rPh sb="4" eb="5">
      <t>ゾク</t>
    </rPh>
    <phoneticPr fontId="5"/>
  </si>
  <si>
    <t>佼成学園女子中学校</t>
    <rPh sb="2" eb="4">
      <t>ガクエン</t>
    </rPh>
    <phoneticPr fontId="1"/>
  </si>
  <si>
    <t>佼成女子</t>
  </si>
  <si>
    <t>田園調布学園中等部</t>
    <rPh sb="6" eb="9">
      <t>チュウトウブ</t>
    </rPh>
    <phoneticPr fontId="1"/>
  </si>
  <si>
    <t>田園調布学園</t>
    <rPh sb="0" eb="2">
      <t>デンエン</t>
    </rPh>
    <phoneticPr fontId="5"/>
  </si>
  <si>
    <t>東京都市大学等々力中学校</t>
    <rPh sb="0" eb="2">
      <t>トウキョウ</t>
    </rPh>
    <rPh sb="5" eb="6">
      <t>ガク</t>
    </rPh>
    <phoneticPr fontId="1"/>
  </si>
  <si>
    <t>都市大等々力</t>
    <rPh sb="0" eb="2">
      <t>トシ</t>
    </rPh>
    <rPh sb="2" eb="3">
      <t>ダイ</t>
    </rPh>
    <rPh sb="3" eb="6">
      <t>トドロキ</t>
    </rPh>
    <phoneticPr fontId="5"/>
  </si>
  <si>
    <t>鴎友学園女子中学校</t>
    <rPh sb="2" eb="4">
      <t>ガクエン</t>
    </rPh>
    <phoneticPr fontId="1"/>
  </si>
  <si>
    <t>鴎友女子</t>
  </si>
  <si>
    <t>松蔭中学校</t>
    <rPh sb="1" eb="2">
      <t>イン</t>
    </rPh>
    <phoneticPr fontId="1"/>
  </si>
  <si>
    <t>松蔭</t>
    <rPh sb="1" eb="2">
      <t>イン</t>
    </rPh>
    <phoneticPr fontId="1"/>
  </si>
  <si>
    <t>玉川聖学院中等部</t>
    <rPh sb="5" eb="8">
      <t>チュウトウブ</t>
    </rPh>
    <phoneticPr fontId="1"/>
  </si>
  <si>
    <t>玉川聖学院</t>
  </si>
  <si>
    <t>国本女子中学校</t>
  </si>
  <si>
    <t>国本女子</t>
  </si>
  <si>
    <t>聖ドミニコ学園中学校</t>
    <rPh sb="5" eb="7">
      <t>ガクエン</t>
    </rPh>
    <phoneticPr fontId="1"/>
  </si>
  <si>
    <t>聖ドミニコ</t>
    <rPh sb="0" eb="1">
      <t>セイ</t>
    </rPh>
    <phoneticPr fontId="5"/>
  </si>
  <si>
    <t>三田国際学園中学校</t>
    <rPh sb="4" eb="6">
      <t>ガクエン</t>
    </rPh>
    <phoneticPr fontId="1"/>
  </si>
  <si>
    <t>三田国際</t>
    <rPh sb="0" eb="2">
      <t>ミタ</t>
    </rPh>
    <rPh sb="2" eb="4">
      <t>コクサイ</t>
    </rPh>
    <phoneticPr fontId="5"/>
  </si>
  <si>
    <t>東京農業大学第一高等学校中等部</t>
    <rPh sb="2" eb="4">
      <t>ノウギョウ</t>
    </rPh>
    <rPh sb="4" eb="6">
      <t>ダイガク</t>
    </rPh>
    <rPh sb="6" eb="7">
      <t>ダイ</t>
    </rPh>
    <rPh sb="8" eb="10">
      <t>コウトウ</t>
    </rPh>
    <rPh sb="10" eb="12">
      <t>ガッコウ</t>
    </rPh>
    <rPh sb="12" eb="15">
      <t>チュウトウブ</t>
    </rPh>
    <phoneticPr fontId="1"/>
  </si>
  <si>
    <t>東京農大一</t>
  </si>
  <si>
    <t>支部</t>
    <rPh sb="0" eb="2">
      <t>シブ</t>
    </rPh>
    <phoneticPr fontId="4"/>
  </si>
  <si>
    <t>正式名称</t>
    <rPh sb="0" eb="2">
      <t>セイシキ</t>
    </rPh>
    <rPh sb="2" eb="4">
      <t>メイショウ</t>
    </rPh>
    <phoneticPr fontId="1"/>
  </si>
  <si>
    <t>所属</t>
    <rPh sb="0" eb="2">
      <t>ショゾク</t>
    </rPh>
    <phoneticPr fontId="4"/>
  </si>
  <si>
    <t>学校</t>
    <rPh sb="0" eb="2">
      <t>ガッコウ</t>
    </rPh>
    <phoneticPr fontId="25"/>
  </si>
  <si>
    <t>太子堂中学校</t>
    <phoneticPr fontId="25"/>
  </si>
  <si>
    <t>学校名</t>
    <rPh sb="0" eb="2">
      <t>ガッコウ</t>
    </rPh>
    <rPh sb="2" eb="3">
      <t>メイ</t>
    </rPh>
    <phoneticPr fontId="25"/>
  </si>
  <si>
    <t>桜丘中学校</t>
    <phoneticPr fontId="25"/>
  </si>
  <si>
    <t>北沢中学校</t>
    <phoneticPr fontId="25"/>
  </si>
  <si>
    <t>緑丘中学校</t>
  </si>
  <si>
    <t>駒留中学校</t>
  </si>
  <si>
    <t>梅丘中学校</t>
  </si>
  <si>
    <t>桜木中学校</t>
  </si>
  <si>
    <t>富士中学校</t>
  </si>
  <si>
    <t>弦巻中学校</t>
  </si>
  <si>
    <t>奥沢中学校</t>
  </si>
  <si>
    <t>八幡中学校</t>
  </si>
  <si>
    <t>玉川中学校</t>
  </si>
  <si>
    <t>瀬田中学校</t>
  </si>
  <si>
    <t>深沢中学校</t>
  </si>
  <si>
    <t>尾山台中学校</t>
  </si>
  <si>
    <t>用賀中学校</t>
  </si>
  <si>
    <t>東深沢中学校</t>
  </si>
  <si>
    <t>砧中学校</t>
  </si>
  <si>
    <t>烏山中学校</t>
  </si>
  <si>
    <t>千歳中学校</t>
  </si>
  <si>
    <t>芦花中学校</t>
  </si>
  <si>
    <t>上祖師谷中学校</t>
  </si>
  <si>
    <t>砧南中学校</t>
  </si>
  <si>
    <t>喜多見中学校</t>
  </si>
  <si>
    <t>三宿中学校</t>
  </si>
  <si>
    <t>世田谷中学校</t>
  </si>
  <si>
    <t>船橋希望中学校</t>
  </si>
  <si>
    <t>松沢中学校</t>
    <phoneticPr fontId="25"/>
  </si>
  <si>
    <t>駒沢中学校</t>
    <phoneticPr fontId="25"/>
  </si>
  <si>
    <r>
      <t>ファイル名の例　　</t>
    </r>
    <r>
      <rPr>
        <b/>
        <sz val="14"/>
        <color indexed="10"/>
        <rFont val="ＭＳ Ｐゴシック"/>
        <family val="3"/>
        <charset val="128"/>
      </rPr>
      <t>1243_千歳中</t>
    </r>
    <rPh sb="4" eb="5">
      <t>メイ</t>
    </rPh>
    <rPh sb="6" eb="7">
      <t>レイ</t>
    </rPh>
    <rPh sb="14" eb="16">
      <t>チトセ</t>
    </rPh>
    <rPh sb="16" eb="17">
      <t>ナカ</t>
    </rPh>
    <phoneticPr fontId="25"/>
  </si>
  <si>
    <t>(ｵｰﾌﾟﾝ）</t>
    <phoneticPr fontId="25"/>
  </si>
  <si>
    <t>サレジアン国際学園世田谷中学校</t>
  </si>
  <si>
    <t>サレ国世田谷</t>
  </si>
  <si>
    <t>学校番号</t>
    <rPh sb="0" eb="2">
      <t>ガッコウ</t>
    </rPh>
    <rPh sb="2" eb="4">
      <t>バンゴウ</t>
    </rPh>
    <phoneticPr fontId="25"/>
  </si>
  <si>
    <t>令和５年度　世田谷区中学校春季陸上競技大会</t>
    <rPh sb="0" eb="2">
      <t>レイワ</t>
    </rPh>
    <rPh sb="13" eb="14">
      <t>ハル</t>
    </rPh>
    <phoneticPr fontId="25"/>
  </si>
  <si>
    <r>
      <t>その後、</t>
    </r>
    <r>
      <rPr>
        <b/>
        <sz val="14"/>
        <color theme="3" tint="0.39997558519241921"/>
        <rFont val="ＭＳ Ｐゴシック"/>
        <family val="3"/>
        <charset val="128"/>
      </rPr>
      <t>setagayariku1950@gmail.com</t>
    </r>
    <r>
      <rPr>
        <b/>
        <sz val="14"/>
        <color indexed="10"/>
        <rFont val="ＭＳ Ｐゴシック"/>
        <family val="3"/>
        <charset val="128"/>
      </rPr>
      <t>　までこのファイルを添付して送信してください。</t>
    </r>
    <phoneticPr fontId="25"/>
  </si>
  <si>
    <t>setagayariku1950@gmail.com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</si>
</sst>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 "/>
    <numFmt numFmtId="177" formatCode="##&quot;冊&quot;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3" tint="0.39997558519241921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1" xfId="0" applyNumberFormat="1" applyBorder="1">
      <alignment vertical="center"/>
    </xf>
    <xf numFmtId="0" fontId="19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20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0" fillId="23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0" fillId="0" borderId="10" xfId="0" quotePrefix="1" applyBorder="1">
      <alignment vertical="center"/>
    </xf>
    <xf numFmtId="0" fontId="0" fillId="24" borderId="10" xfId="0" applyFill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25" borderId="14" xfId="0" quotePrefix="1" applyFill="1" applyBorder="1">
      <alignment vertical="center"/>
    </xf>
    <xf numFmtId="0" fontId="0" fillId="26" borderId="10" xfId="0" applyFill="1" applyBorder="1">
      <alignment vertical="center"/>
    </xf>
    <xf numFmtId="49" fontId="0" fillId="26" borderId="12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23" borderId="0" xfId="0" applyFill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28" fillId="0" borderId="26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31" xfId="0" applyFont="1" applyBorder="1">
      <alignment vertical="center"/>
    </xf>
    <xf numFmtId="0" fontId="28" fillId="0" borderId="23" xfId="0" applyFont="1" applyBorder="1">
      <alignment vertical="center"/>
    </xf>
    <xf numFmtId="56" fontId="0" fillId="0" borderId="32" xfId="0" quotePrefix="1" applyNumberForma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" fillId="0" borderId="0" xfId="28" applyAlignment="1" applyProtection="1">
      <alignment horizontal="center" vertical="center"/>
    </xf>
    <xf numFmtId="38" fontId="0" fillId="0" borderId="25" xfId="43" applyFont="1" applyBorder="1" applyAlignment="1">
      <alignment horizontal="center" vertical="center"/>
    </xf>
    <xf numFmtId="38" fontId="0" fillId="0" borderId="24" xfId="43" applyFont="1" applyBorder="1" applyAlignment="1">
      <alignment horizontal="center" vertical="center"/>
    </xf>
    <xf numFmtId="0" fontId="0" fillId="23" borderId="27" xfId="0" applyFill="1" applyBorder="1">
      <alignment vertical="center"/>
    </xf>
    <xf numFmtId="0" fontId="0" fillId="23" borderId="27" xfId="0" applyFill="1" applyBorder="1" applyAlignment="1">
      <alignment horizontal="center" vertical="center"/>
    </xf>
    <xf numFmtId="0" fontId="0" fillId="23" borderId="28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49" fontId="0" fillId="23" borderId="32" xfId="0" applyNumberForma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49" fontId="0" fillId="23" borderId="31" xfId="0" applyNumberFormat="1" applyFill="1" applyBorder="1" applyAlignment="1">
      <alignment horizontal="center" vertical="center"/>
    </xf>
    <xf numFmtId="0" fontId="0" fillId="23" borderId="26" xfId="0" applyFill="1" applyBorder="1">
      <alignment vertical="center"/>
    </xf>
    <xf numFmtId="0" fontId="0" fillId="23" borderId="29" xfId="0" applyFill="1" applyBorder="1">
      <alignment vertical="center"/>
    </xf>
    <xf numFmtId="0" fontId="0" fillId="23" borderId="28" xfId="0" applyFill="1" applyBorder="1">
      <alignment vertical="center"/>
    </xf>
    <xf numFmtId="0" fontId="0" fillId="26" borderId="27" xfId="0" applyFill="1" applyBorder="1" applyAlignment="1">
      <alignment horizontal="center" vertical="center"/>
    </xf>
    <xf numFmtId="0" fontId="0" fillId="26" borderId="14" xfId="0" applyFill="1" applyBorder="1">
      <alignment vertical="center"/>
    </xf>
    <xf numFmtId="0" fontId="0" fillId="26" borderId="25" xfId="0" applyFill="1" applyBorder="1" applyAlignment="1">
      <alignment horizontal="center" vertical="center"/>
    </xf>
    <xf numFmtId="0" fontId="0" fillId="26" borderId="27" xfId="0" applyFill="1" applyBorder="1">
      <alignment vertical="center"/>
    </xf>
    <xf numFmtId="0" fontId="0" fillId="26" borderId="25" xfId="0" applyFill="1" applyBorder="1">
      <alignment vertical="center"/>
    </xf>
    <xf numFmtId="38" fontId="0" fillId="26" borderId="14" xfId="43" applyFont="1" applyFill="1" applyBorder="1" applyAlignment="1">
      <alignment horizontal="center" vertical="center"/>
    </xf>
    <xf numFmtId="0" fontId="0" fillId="27" borderId="36" xfId="0" applyFill="1" applyBorder="1">
      <alignment vertical="center"/>
    </xf>
    <xf numFmtId="0" fontId="0" fillId="27" borderId="37" xfId="0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8" fillId="26" borderId="24" xfId="0" applyFont="1" applyFill="1" applyBorder="1">
      <alignment vertical="center"/>
    </xf>
    <xf numFmtId="0" fontId="29" fillId="0" borderId="14" xfId="0" applyFont="1" applyBorder="1">
      <alignment vertical="center"/>
    </xf>
    <xf numFmtId="0" fontId="30" fillId="26" borderId="14" xfId="0" applyFont="1" applyFill="1" applyBorder="1">
      <alignment vertical="center"/>
    </xf>
    <xf numFmtId="0" fontId="28" fillId="26" borderId="28" xfId="0" applyFont="1" applyFill="1" applyBorder="1" applyAlignment="1">
      <alignment horizontal="center" vertical="center"/>
    </xf>
    <xf numFmtId="0" fontId="28" fillId="26" borderId="33" xfId="0" applyFont="1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28" fillId="26" borderId="27" xfId="0" applyFont="1" applyFill="1" applyBorder="1" applyAlignment="1">
      <alignment horizontal="center" vertical="center"/>
    </xf>
    <xf numFmtId="0" fontId="28" fillId="26" borderId="25" xfId="0" applyFont="1" applyFill="1" applyBorder="1">
      <alignment vertical="center"/>
    </xf>
    <xf numFmtId="0" fontId="28" fillId="26" borderId="32" xfId="0" applyFont="1" applyFill="1" applyBorder="1" applyAlignment="1">
      <alignment horizontal="center" vertical="center"/>
    </xf>
    <xf numFmtId="0" fontId="29" fillId="0" borderId="23" xfId="0" applyFont="1" applyBorder="1">
      <alignment vertical="center"/>
    </xf>
    <xf numFmtId="0" fontId="0" fillId="23" borderId="36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3" borderId="37" xfId="0" applyFill="1" applyBorder="1" applyAlignment="1">
      <alignment horizontal="center" vertical="center"/>
    </xf>
    <xf numFmtId="0" fontId="0" fillId="26" borderId="25" xfId="0" applyFill="1" applyBorder="1" applyAlignment="1">
      <alignment vertical="center" shrinkToFit="1"/>
    </xf>
    <xf numFmtId="0" fontId="28" fillId="0" borderId="25" xfId="0" applyFont="1" applyBorder="1" applyAlignment="1">
      <alignment vertical="center" shrinkToFit="1"/>
    </xf>
    <xf numFmtId="0" fontId="28" fillId="0" borderId="24" xfId="0" applyFont="1" applyBorder="1" applyAlignment="1">
      <alignment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0" fillId="26" borderId="36" xfId="0" applyFill="1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6" borderId="36" xfId="0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25" borderId="10" xfId="0" applyFill="1" applyBorder="1">
      <alignment vertical="center"/>
    </xf>
    <xf numFmtId="0" fontId="0" fillId="0" borderId="25" xfId="0" applyBorder="1" applyAlignment="1">
      <alignment vertical="center" shrinkToFit="1"/>
    </xf>
    <xf numFmtId="0" fontId="0" fillId="0" borderId="33" xfId="0" applyBorder="1" applyAlignment="1">
      <alignment horizontal="right" vertical="center"/>
    </xf>
    <xf numFmtId="0" fontId="28" fillId="26" borderId="14" xfId="0" applyFont="1" applyFill="1" applyBorder="1">
      <alignment vertical="center"/>
    </xf>
    <xf numFmtId="49" fontId="0" fillId="0" borderId="32" xfId="0" applyNumberFormat="1" applyBorder="1">
      <alignment vertical="center"/>
    </xf>
    <xf numFmtId="56" fontId="29" fillId="0" borderId="32" xfId="0" quotePrefix="1" applyNumberFormat="1" applyFont="1" applyBorder="1" applyAlignment="1">
      <alignment horizontal="center" vertical="center"/>
    </xf>
    <xf numFmtId="0" fontId="0" fillId="25" borderId="10" xfId="0" applyFill="1" applyBorder="1" applyProtection="1">
      <alignment vertical="center"/>
      <protection hidden="1"/>
    </xf>
    <xf numFmtId="0" fontId="30" fillId="0" borderId="24" xfId="0" applyFont="1" applyBorder="1" applyAlignment="1">
      <alignment horizontal="center" vertical="center" shrinkToFit="1"/>
    </xf>
    <xf numFmtId="0" fontId="0" fillId="23" borderId="38" xfId="0" applyFill="1" applyBorder="1" applyAlignment="1">
      <alignment horizontal="center" vertical="center"/>
    </xf>
    <xf numFmtId="0" fontId="4" fillId="0" borderId="0" xfId="28" applyAlignment="1" applyProtection="1">
      <alignment vertical="center"/>
    </xf>
    <xf numFmtId="0" fontId="32" fillId="0" borderId="0" xfId="28" applyFont="1" applyAlignment="1" applyProtection="1">
      <alignment vertical="center"/>
    </xf>
    <xf numFmtId="0" fontId="33" fillId="0" borderId="0" xfId="0" applyFont="1">
      <alignment vertical="center"/>
    </xf>
    <xf numFmtId="0" fontId="0" fillId="26" borderId="14" xfId="0" quotePrefix="1" applyFill="1" applyBorder="1" applyAlignment="1" applyProtection="1">
      <alignment horizontal="center" vertical="center"/>
      <protection locked="0" hidden="1"/>
    </xf>
    <xf numFmtId="0" fontId="0" fillId="27" borderId="0" xfId="0" applyFill="1">
      <alignment vertical="center"/>
    </xf>
    <xf numFmtId="0" fontId="0" fillId="0" borderId="24" xfId="0" applyBorder="1">
      <alignment vertical="center"/>
    </xf>
    <xf numFmtId="0" fontId="0" fillId="23" borderId="26" xfId="0" applyFill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0" fillId="23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5" fontId="0" fillId="0" borderId="1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4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CCFF"/>
      <color rgb="FFCCFFFF"/>
      <color rgb="FF00FF00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215264</xdr:colOff>
      <xdr:row>29</xdr:row>
      <xdr:rowOff>104776</xdr:rowOff>
    </xdr:from>
    <xdr:to>
      <xdr:col>6</xdr:col>
      <xdr:colOff>476249</xdr:colOff>
      <xdr:row>36</xdr:row>
      <xdr:rowOff>0</xdr:rowOff>
    </xdr:to>
    <xdr:sp macro="" textlink="">
      <xdr:nvSpPr>
        <xdr:cNvPr id="1060" name="AutoShape 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501014" y="5353051"/>
          <a:ext cx="3270885" cy="1095374"/>
        </a:xfrm>
        <a:prstGeom prst="wedgeRoundRectCallout">
          <a:avLst>
            <a:gd name="adj1" fmla="val -38381"/>
            <a:gd name="adj2" fmla="val -84240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最初に黄色いセルの所属を入力してください。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直に登録番号を入力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登録番号は陸連の登録番号のＣのない６桁です。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行の削除は決してしないでください。</a:t>
          </a:r>
        </a:p>
      </xdr:txBody>
    </xdr:sp>
    <xdr:clientData/>
  </xdr:twoCellAnchor>
  <xdr:twoCellAnchor>
    <xdr:from>
      <xdr:col>19</xdr:col>
      <xdr:colOff>95250</xdr:colOff>
      <xdr:row>29</xdr:row>
      <xdr:rowOff>133349</xdr:rowOff>
    </xdr:from>
    <xdr:to>
      <xdr:col>30</xdr:col>
      <xdr:colOff>104775</xdr:colOff>
      <xdr:row>36</xdr:row>
      <xdr:rowOff>104774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96275" y="5210174"/>
          <a:ext cx="3943350" cy="1171575"/>
        </a:xfrm>
        <a:prstGeom prst="wedgeRectCallout">
          <a:avLst>
            <a:gd name="adj1" fmla="val -39716"/>
            <a:gd name="adj2" fmla="val -7140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走順の欄はプルダウンから選びます</a:t>
          </a:r>
          <a:endParaRPr kumimoji="1" lang="en-US" altLang="ja-JP" sz="1100"/>
        </a:p>
        <a:p>
          <a:pPr algn="ctr"/>
          <a:r>
            <a:rPr kumimoji="1" lang="ja-JP" altLang="en-US" sz="1100"/>
            <a:t>その他の欄には記録を入力します。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en-US" altLang="ja-JP" sz="1100"/>
            <a:t>1</a:t>
          </a:r>
          <a:r>
            <a:rPr kumimoji="1" lang="ja-JP" altLang="en-US" sz="1100"/>
            <a:t>分０５秒２３なら６５秒２３とします。</a:t>
          </a:r>
          <a:endParaRPr kumimoji="1" lang="en-US" altLang="ja-JP" sz="1100"/>
        </a:p>
        <a:p>
          <a:pPr algn="ctr"/>
          <a:r>
            <a:rPr kumimoji="1" lang="ja-JP" altLang="en-US" sz="1100"/>
            <a:t>記録なしは空欄でかまいません。</a:t>
          </a:r>
          <a:endParaRPr kumimoji="1" lang="en-US" altLang="ja-JP" sz="1100"/>
        </a:p>
      </xdr:txBody>
    </xdr:sp>
    <xdr:clientData/>
  </xdr:twoCellAnchor>
  <xdr:twoCellAnchor>
    <xdr:from>
      <xdr:col>11</xdr:col>
      <xdr:colOff>638175</xdr:colOff>
      <xdr:row>29</xdr:row>
      <xdr:rowOff>47625</xdr:rowOff>
    </xdr:from>
    <xdr:to>
      <xdr:col>16</xdr:col>
      <xdr:colOff>152400</xdr:colOff>
      <xdr:row>34</xdr:row>
      <xdr:rowOff>66675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45710A0-E377-4574-A0FC-CB2E741DD3BF}"/>
            </a:ext>
          </a:extLst>
        </xdr:cNvPr>
        <xdr:cNvSpPr/>
      </xdr:nvSpPr>
      <xdr:spPr>
        <a:xfrm>
          <a:off x="5210175" y="5124450"/>
          <a:ext cx="1924050" cy="876300"/>
        </a:xfrm>
        <a:prstGeom prst="wedgeRectCallout">
          <a:avLst>
            <a:gd name="adj1" fmla="val 17553"/>
            <a:gd name="adj2" fmla="val -792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記録欄は２桁を入力してください。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１２秒２なら１２と２０</a:t>
          </a:r>
          <a:endParaRPr kumimoji="1" lang="en-US" altLang="ja-JP" sz="1100"/>
        </a:p>
        <a:p>
          <a:pPr algn="l"/>
          <a:r>
            <a:rPr kumimoji="1" lang="ja-JP" altLang="en-US" sz="1100"/>
            <a:t>１ｍ０７ｃｍなら０１と０７</a:t>
          </a:r>
          <a:endParaRPr kumimoji="1" lang="en-US" altLang="ja-JP" sz="1100"/>
        </a:p>
      </xdr:txBody>
    </xdr:sp>
    <xdr:clientData/>
  </xdr:twoCellAnchor>
  <xdr:twoCellAnchor>
    <xdr:from>
      <xdr:col>6</xdr:col>
      <xdr:colOff>723901</xdr:colOff>
      <xdr:row>28</xdr:row>
      <xdr:rowOff>56010</xdr:rowOff>
    </xdr:from>
    <xdr:to>
      <xdr:col>11</xdr:col>
      <xdr:colOff>304801</xdr:colOff>
      <xdr:row>34</xdr:row>
      <xdr:rowOff>57150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6C669D36-51DA-4804-A8AF-EE0C6ECFB9DE}"/>
            </a:ext>
          </a:extLst>
        </xdr:cNvPr>
        <xdr:cNvSpPr>
          <a:spLocks noChangeArrowheads="1"/>
        </xdr:cNvSpPr>
      </xdr:nvSpPr>
      <xdr:spPr bwMode="auto">
        <a:xfrm>
          <a:off x="4019551" y="4961385"/>
          <a:ext cx="2419350" cy="1029840"/>
        </a:xfrm>
        <a:custGeom>
          <a:avLst/>
          <a:gdLst>
            <a:gd name="connsiteX0" fmla="*/ 0 w 2108835"/>
            <a:gd name="connsiteY0" fmla="*/ 122240 h 733425"/>
            <a:gd name="connsiteX1" fmla="*/ 122240 w 2108835"/>
            <a:gd name="connsiteY1" fmla="*/ 0 h 733425"/>
            <a:gd name="connsiteX2" fmla="*/ 351473 w 2108835"/>
            <a:gd name="connsiteY2" fmla="*/ 0 h 733425"/>
            <a:gd name="connsiteX3" fmla="*/ 1006631 w 2108835"/>
            <a:gd name="connsiteY3" fmla="*/ -267839 h 733425"/>
            <a:gd name="connsiteX4" fmla="*/ 878681 w 2108835"/>
            <a:gd name="connsiteY4" fmla="*/ 0 h 733425"/>
            <a:gd name="connsiteX5" fmla="*/ 1986595 w 2108835"/>
            <a:gd name="connsiteY5" fmla="*/ 0 h 733425"/>
            <a:gd name="connsiteX6" fmla="*/ 2108835 w 2108835"/>
            <a:gd name="connsiteY6" fmla="*/ 122240 h 733425"/>
            <a:gd name="connsiteX7" fmla="*/ 2108835 w 2108835"/>
            <a:gd name="connsiteY7" fmla="*/ 122238 h 733425"/>
            <a:gd name="connsiteX8" fmla="*/ 2108835 w 2108835"/>
            <a:gd name="connsiteY8" fmla="*/ 122238 h 733425"/>
            <a:gd name="connsiteX9" fmla="*/ 2108835 w 2108835"/>
            <a:gd name="connsiteY9" fmla="*/ 305594 h 733425"/>
            <a:gd name="connsiteX10" fmla="*/ 2108835 w 2108835"/>
            <a:gd name="connsiteY10" fmla="*/ 611185 h 733425"/>
            <a:gd name="connsiteX11" fmla="*/ 1986595 w 2108835"/>
            <a:gd name="connsiteY11" fmla="*/ 733425 h 733425"/>
            <a:gd name="connsiteX12" fmla="*/ 878681 w 2108835"/>
            <a:gd name="connsiteY12" fmla="*/ 733425 h 733425"/>
            <a:gd name="connsiteX13" fmla="*/ 351473 w 2108835"/>
            <a:gd name="connsiteY13" fmla="*/ 733425 h 733425"/>
            <a:gd name="connsiteX14" fmla="*/ 351473 w 2108835"/>
            <a:gd name="connsiteY14" fmla="*/ 733425 h 733425"/>
            <a:gd name="connsiteX15" fmla="*/ 122240 w 2108835"/>
            <a:gd name="connsiteY15" fmla="*/ 733425 h 733425"/>
            <a:gd name="connsiteX16" fmla="*/ 0 w 2108835"/>
            <a:gd name="connsiteY16" fmla="*/ 611185 h 733425"/>
            <a:gd name="connsiteX17" fmla="*/ 0 w 2108835"/>
            <a:gd name="connsiteY17" fmla="*/ 305594 h 733425"/>
            <a:gd name="connsiteX18" fmla="*/ 0 w 2108835"/>
            <a:gd name="connsiteY18" fmla="*/ 122238 h 733425"/>
            <a:gd name="connsiteX19" fmla="*/ 0 w 2108835"/>
            <a:gd name="connsiteY19" fmla="*/ 122238 h 733425"/>
            <a:gd name="connsiteX20" fmla="*/ 0 w 2108835"/>
            <a:gd name="connsiteY20" fmla="*/ 122240 h 733425"/>
            <a:gd name="connsiteX0" fmla="*/ 0 w 2108835"/>
            <a:gd name="connsiteY0" fmla="*/ 390079 h 1001264"/>
            <a:gd name="connsiteX1" fmla="*/ 122240 w 2108835"/>
            <a:gd name="connsiteY1" fmla="*/ 267839 h 1001264"/>
            <a:gd name="connsiteX2" fmla="*/ 351473 w 2108835"/>
            <a:gd name="connsiteY2" fmla="*/ 267839 h 1001264"/>
            <a:gd name="connsiteX3" fmla="*/ 1120931 w 2108835"/>
            <a:gd name="connsiteY3" fmla="*/ 0 h 1001264"/>
            <a:gd name="connsiteX4" fmla="*/ 878681 w 2108835"/>
            <a:gd name="connsiteY4" fmla="*/ 267839 h 1001264"/>
            <a:gd name="connsiteX5" fmla="*/ 1986595 w 2108835"/>
            <a:gd name="connsiteY5" fmla="*/ 267839 h 1001264"/>
            <a:gd name="connsiteX6" fmla="*/ 2108835 w 2108835"/>
            <a:gd name="connsiteY6" fmla="*/ 390079 h 1001264"/>
            <a:gd name="connsiteX7" fmla="*/ 2108835 w 2108835"/>
            <a:gd name="connsiteY7" fmla="*/ 390077 h 1001264"/>
            <a:gd name="connsiteX8" fmla="*/ 2108835 w 2108835"/>
            <a:gd name="connsiteY8" fmla="*/ 390077 h 1001264"/>
            <a:gd name="connsiteX9" fmla="*/ 2108835 w 2108835"/>
            <a:gd name="connsiteY9" fmla="*/ 573433 h 1001264"/>
            <a:gd name="connsiteX10" fmla="*/ 2108835 w 2108835"/>
            <a:gd name="connsiteY10" fmla="*/ 879024 h 1001264"/>
            <a:gd name="connsiteX11" fmla="*/ 1986595 w 2108835"/>
            <a:gd name="connsiteY11" fmla="*/ 1001264 h 1001264"/>
            <a:gd name="connsiteX12" fmla="*/ 878681 w 2108835"/>
            <a:gd name="connsiteY12" fmla="*/ 1001264 h 1001264"/>
            <a:gd name="connsiteX13" fmla="*/ 351473 w 2108835"/>
            <a:gd name="connsiteY13" fmla="*/ 1001264 h 1001264"/>
            <a:gd name="connsiteX14" fmla="*/ 351473 w 2108835"/>
            <a:gd name="connsiteY14" fmla="*/ 1001264 h 1001264"/>
            <a:gd name="connsiteX15" fmla="*/ 122240 w 2108835"/>
            <a:gd name="connsiteY15" fmla="*/ 1001264 h 1001264"/>
            <a:gd name="connsiteX16" fmla="*/ 0 w 2108835"/>
            <a:gd name="connsiteY16" fmla="*/ 879024 h 1001264"/>
            <a:gd name="connsiteX17" fmla="*/ 0 w 2108835"/>
            <a:gd name="connsiteY17" fmla="*/ 573433 h 1001264"/>
            <a:gd name="connsiteX18" fmla="*/ 0 w 2108835"/>
            <a:gd name="connsiteY18" fmla="*/ 390077 h 1001264"/>
            <a:gd name="connsiteX19" fmla="*/ 0 w 2108835"/>
            <a:gd name="connsiteY19" fmla="*/ 390077 h 1001264"/>
            <a:gd name="connsiteX20" fmla="*/ 0 w 2108835"/>
            <a:gd name="connsiteY20" fmla="*/ 390079 h 1001264"/>
            <a:gd name="connsiteX0" fmla="*/ 0 w 2108835"/>
            <a:gd name="connsiteY0" fmla="*/ 390079 h 1001264"/>
            <a:gd name="connsiteX1" fmla="*/ 122240 w 2108835"/>
            <a:gd name="connsiteY1" fmla="*/ 267839 h 1001264"/>
            <a:gd name="connsiteX2" fmla="*/ 351473 w 2108835"/>
            <a:gd name="connsiteY2" fmla="*/ 267839 h 1001264"/>
            <a:gd name="connsiteX3" fmla="*/ 1035206 w 2108835"/>
            <a:gd name="connsiteY3" fmla="*/ 0 h 1001264"/>
            <a:gd name="connsiteX4" fmla="*/ 878681 w 2108835"/>
            <a:gd name="connsiteY4" fmla="*/ 267839 h 1001264"/>
            <a:gd name="connsiteX5" fmla="*/ 1986595 w 2108835"/>
            <a:gd name="connsiteY5" fmla="*/ 267839 h 1001264"/>
            <a:gd name="connsiteX6" fmla="*/ 2108835 w 2108835"/>
            <a:gd name="connsiteY6" fmla="*/ 390079 h 1001264"/>
            <a:gd name="connsiteX7" fmla="*/ 2108835 w 2108835"/>
            <a:gd name="connsiteY7" fmla="*/ 390077 h 1001264"/>
            <a:gd name="connsiteX8" fmla="*/ 2108835 w 2108835"/>
            <a:gd name="connsiteY8" fmla="*/ 390077 h 1001264"/>
            <a:gd name="connsiteX9" fmla="*/ 2108835 w 2108835"/>
            <a:gd name="connsiteY9" fmla="*/ 573433 h 1001264"/>
            <a:gd name="connsiteX10" fmla="*/ 2108835 w 2108835"/>
            <a:gd name="connsiteY10" fmla="*/ 879024 h 1001264"/>
            <a:gd name="connsiteX11" fmla="*/ 1986595 w 2108835"/>
            <a:gd name="connsiteY11" fmla="*/ 1001264 h 1001264"/>
            <a:gd name="connsiteX12" fmla="*/ 878681 w 2108835"/>
            <a:gd name="connsiteY12" fmla="*/ 1001264 h 1001264"/>
            <a:gd name="connsiteX13" fmla="*/ 351473 w 2108835"/>
            <a:gd name="connsiteY13" fmla="*/ 1001264 h 1001264"/>
            <a:gd name="connsiteX14" fmla="*/ 351473 w 2108835"/>
            <a:gd name="connsiteY14" fmla="*/ 1001264 h 1001264"/>
            <a:gd name="connsiteX15" fmla="*/ 122240 w 2108835"/>
            <a:gd name="connsiteY15" fmla="*/ 1001264 h 1001264"/>
            <a:gd name="connsiteX16" fmla="*/ 0 w 2108835"/>
            <a:gd name="connsiteY16" fmla="*/ 879024 h 1001264"/>
            <a:gd name="connsiteX17" fmla="*/ 0 w 2108835"/>
            <a:gd name="connsiteY17" fmla="*/ 573433 h 1001264"/>
            <a:gd name="connsiteX18" fmla="*/ 0 w 2108835"/>
            <a:gd name="connsiteY18" fmla="*/ 390077 h 1001264"/>
            <a:gd name="connsiteX19" fmla="*/ 0 w 2108835"/>
            <a:gd name="connsiteY19" fmla="*/ 390077 h 1001264"/>
            <a:gd name="connsiteX20" fmla="*/ 0 w 2108835"/>
            <a:gd name="connsiteY20" fmla="*/ 390079 h 1001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108835" h="1001264">
              <a:moveTo>
                <a:pt x="0" y="390079"/>
              </a:moveTo>
              <a:cubicBezTo>
                <a:pt x="0" y="322568"/>
                <a:pt x="54729" y="267839"/>
                <a:pt x="122240" y="267839"/>
              </a:cubicBezTo>
              <a:lnTo>
                <a:pt x="351473" y="267839"/>
              </a:lnTo>
              <a:lnTo>
                <a:pt x="1035206" y="0"/>
              </a:lnTo>
              <a:lnTo>
                <a:pt x="878681" y="267839"/>
              </a:lnTo>
              <a:lnTo>
                <a:pt x="1986595" y="267839"/>
              </a:lnTo>
              <a:cubicBezTo>
                <a:pt x="2054106" y="267839"/>
                <a:pt x="2108835" y="322568"/>
                <a:pt x="2108835" y="390079"/>
              </a:cubicBezTo>
              <a:lnTo>
                <a:pt x="2108835" y="390077"/>
              </a:lnTo>
              <a:lnTo>
                <a:pt x="2108835" y="390077"/>
              </a:lnTo>
              <a:lnTo>
                <a:pt x="2108835" y="573433"/>
              </a:lnTo>
              <a:lnTo>
                <a:pt x="2108835" y="879024"/>
              </a:lnTo>
              <a:cubicBezTo>
                <a:pt x="2108835" y="946535"/>
                <a:pt x="2054106" y="1001264"/>
                <a:pt x="1986595" y="1001264"/>
              </a:cubicBezTo>
              <a:lnTo>
                <a:pt x="878681" y="1001264"/>
              </a:lnTo>
              <a:lnTo>
                <a:pt x="351473" y="1001264"/>
              </a:lnTo>
              <a:lnTo>
                <a:pt x="351473" y="1001264"/>
              </a:lnTo>
              <a:lnTo>
                <a:pt x="122240" y="1001264"/>
              </a:lnTo>
              <a:cubicBezTo>
                <a:pt x="54729" y="1001264"/>
                <a:pt x="0" y="946535"/>
                <a:pt x="0" y="879024"/>
              </a:cubicBezTo>
              <a:lnTo>
                <a:pt x="0" y="573433"/>
              </a:lnTo>
              <a:lnTo>
                <a:pt x="0" y="390077"/>
              </a:lnTo>
              <a:lnTo>
                <a:pt x="0" y="390077"/>
              </a:lnTo>
              <a:lnTo>
                <a:pt x="0" y="390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学年、生年、性別、種目はプルダウンから選びます。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所属は関数で呼び出します。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247650</xdr:colOff>
      <xdr:row>14</xdr:row>
      <xdr:rowOff>9526</xdr:rowOff>
    </xdr:from>
    <xdr:to>
      <xdr:col>12</xdr:col>
      <xdr:colOff>123825</xdr:colOff>
      <xdr:row>16</xdr:row>
      <xdr:rowOff>85726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3693AF9-5CDD-4A86-A769-7CB75A9FD5A0}"/>
            </a:ext>
          </a:extLst>
        </xdr:cNvPr>
        <xdr:cNvSpPr/>
      </xdr:nvSpPr>
      <xdr:spPr>
        <a:xfrm>
          <a:off x="5581650" y="2114551"/>
          <a:ext cx="1409700" cy="5524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最初に学校番号を入力してください。</a:t>
          </a:r>
        </a:p>
      </xdr:txBody>
    </xdr:sp>
    <xdr:clientData/>
  </xdr:twoCellAnchor>
  <xdr:twoCellAnchor>
    <xdr:from>
      <xdr:col>3</xdr:col>
      <xdr:colOff>19050</xdr:colOff>
      <xdr:row>16</xdr:row>
      <xdr:rowOff>0</xdr:rowOff>
    </xdr:from>
    <xdr:to>
      <xdr:col>9</xdr:col>
      <xdr:colOff>142876</xdr:colOff>
      <xdr:row>20</xdr:row>
      <xdr:rowOff>76200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E174C9D-F658-4A4D-9829-3CB9ACA5B62B}"/>
            </a:ext>
          </a:extLst>
        </xdr:cNvPr>
        <xdr:cNvCxnSpPr/>
      </xdr:nvCxnSpPr>
      <xdr:spPr>
        <a:xfrm flipH="1">
          <a:off x="1571625" y="2581275"/>
          <a:ext cx="3905251" cy="1028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28575</xdr:rowOff>
    </xdr:from>
    <xdr:to>
      <xdr:col>13</xdr:col>
      <xdr:colOff>304800</xdr:colOff>
      <xdr:row>3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153400" y="676275"/>
          <a:ext cx="190500" cy="123825"/>
        </a:xfrm>
        <a:prstGeom prst="rect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tagayariku195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F42"/>
  <sheetViews>
    <sheetView tabSelected="1" workbookViewId="0">
      <selection activeCell="C8" sqref="C8"/>
    </sheetView>
  </sheetViews>
  <sheetFormatPr defaultColWidth="9" defaultRowHeight="13.5"/>
  <cols>
    <col min="1" max="1" width="3.75" customWidth="1"/>
    <col min="3" max="6" width="7.625" customWidth="1"/>
    <col min="7" max="7" width="11.625" bestFit="1" customWidth="1"/>
    <col min="8" max="8" width="9.875" bestFit="1" customWidth="1"/>
    <col min="9" max="9" width="5.25" bestFit="1" customWidth="1"/>
    <col min="10" max="10" width="5.25" customWidth="1"/>
    <col min="11" max="11" width="5.25" bestFit="1" customWidth="1"/>
    <col min="12" max="12" width="9.625" bestFit="1" customWidth="1"/>
    <col min="13" max="13" width="11" bestFit="1" customWidth="1"/>
    <col min="14" max="15" width="3.375" bestFit="1" customWidth="1"/>
    <col min="16" max="16" width="4.25" customWidth="1"/>
    <col min="17" max="17" width="9.25" bestFit="1" customWidth="1"/>
    <col min="18" max="19" width="3.375" bestFit="1" customWidth="1"/>
    <col min="20" max="20" width="3.875" bestFit="1" customWidth="1"/>
    <col min="21" max="22" width="4.375" customWidth="1"/>
    <col min="23" max="23" width="5.625" bestFit="1" customWidth="1"/>
    <col min="24" max="25" width="4.25" customWidth="1"/>
    <col min="26" max="26" width="6.875" bestFit="1" customWidth="1"/>
    <col min="27" max="32" width="4.5" customWidth="1"/>
  </cols>
  <sheetData>
    <row r="1" spans="1:16" ht="21.75" customHeight="1">
      <c r="A1" s="21" t="s">
        <v>0</v>
      </c>
    </row>
    <row r="2" spans="1:16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7.25">
      <c r="A3" s="119" t="s">
        <v>357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34.5" customHeight="1">
      <c r="A4" s="119" t="s">
        <v>481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5" customFormat="1" ht="30" customHeight="1">
      <c r="A5" s="24" t="s">
        <v>487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6" s="25" customFormat="1" ht="9.9499999999999993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6" ht="37.5" customHeight="1">
      <c r="A7" s="20"/>
      <c r="B7" t="s">
        <v>362</v>
      </c>
      <c r="C7" s="117" t="s">
        <v>488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9.9499999999999993" customHeight="1">
      <c r="A8" s="20"/>
      <c r="C8" s="1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>
      <c r="A9" s="20" t="s">
        <v>1</v>
      </c>
      <c r="B9" s="20"/>
      <c r="C9" s="20"/>
      <c r="D9" s="20"/>
      <c r="E9" s="20"/>
      <c r="F9" s="20"/>
      <c r="G9" s="20"/>
      <c r="H9" s="117"/>
      <c r="I9" s="20"/>
      <c r="J9" s="20"/>
      <c r="K9" s="20"/>
      <c r="L9" s="20"/>
      <c r="M9" s="20"/>
      <c r="N9" s="20"/>
      <c r="O9" s="20"/>
      <c r="P9" s="20"/>
    </row>
    <row r="10" spans="1:16">
      <c r="A10" s="20" t="s">
        <v>34</v>
      </c>
    </row>
    <row r="11" spans="1:16">
      <c r="A11" s="20" t="s">
        <v>2</v>
      </c>
    </row>
    <row r="13" spans="1:16" ht="18.75">
      <c r="A13" s="19" t="s">
        <v>3</v>
      </c>
      <c r="B13" s="6"/>
      <c r="G13" s="117"/>
    </row>
    <row r="14" spans="1:16">
      <c r="A14" s="8"/>
      <c r="B14" s="8"/>
      <c r="C14" s="8"/>
      <c r="D14" s="8"/>
      <c r="E14" s="8"/>
      <c r="F14" s="8"/>
      <c r="G14" s="8"/>
    </row>
    <row r="15" spans="1:16" ht="18.75">
      <c r="A15" s="6" t="s">
        <v>22</v>
      </c>
      <c r="B15" s="6"/>
    </row>
    <row r="16" spans="1:16" ht="18.75">
      <c r="A16" s="26" t="s">
        <v>336</v>
      </c>
      <c r="B16" s="6"/>
    </row>
    <row r="17" spans="1:32" ht="18.75">
      <c r="A17" s="6"/>
      <c r="B17" s="6"/>
    </row>
    <row r="18" spans="1:32" ht="18.75">
      <c r="A18" s="6"/>
      <c r="B18" s="47" t="s">
        <v>134</v>
      </c>
      <c r="C18" s="130" t="s">
        <v>147</v>
      </c>
      <c r="D18" s="131"/>
      <c r="E18" s="87"/>
      <c r="F18" s="84"/>
      <c r="G18" s="48" t="s">
        <v>135</v>
      </c>
      <c r="H18" s="132" t="s">
        <v>148</v>
      </c>
      <c r="I18" s="133"/>
      <c r="J18" s="133"/>
      <c r="K18" s="134"/>
      <c r="M18" s="45" t="s">
        <v>140</v>
      </c>
      <c r="N18" s="71">
        <v>4</v>
      </c>
      <c r="O18" s="32"/>
      <c r="P18" s="53" t="s">
        <v>144</v>
      </c>
    </row>
    <row r="19" spans="1:32" ht="18.75">
      <c r="A19" s="6"/>
      <c r="B19" s="82" t="s">
        <v>136</v>
      </c>
      <c r="C19" s="83" t="s">
        <v>155</v>
      </c>
      <c r="D19" s="88"/>
      <c r="E19" s="88"/>
      <c r="F19" s="81"/>
      <c r="G19" s="49" t="s">
        <v>137</v>
      </c>
      <c r="H19" s="132" t="s">
        <v>150</v>
      </c>
      <c r="I19" s="133"/>
      <c r="J19" s="133"/>
      <c r="K19" s="134"/>
      <c r="M19" s="1" t="s">
        <v>141</v>
      </c>
      <c r="N19" s="73">
        <v>3</v>
      </c>
      <c r="O19" s="44"/>
      <c r="P19" s="54" t="s">
        <v>145</v>
      </c>
      <c r="Q19" s="1" t="s">
        <v>146</v>
      </c>
      <c r="R19" s="135">
        <f>N18*500+N19*1000+N20*500</f>
        <v>5500</v>
      </c>
      <c r="S19" s="136"/>
      <c r="T19" s="137"/>
    </row>
    <row r="20" spans="1:32" ht="18.75">
      <c r="A20" s="6"/>
      <c r="B20" s="50" t="s">
        <v>138</v>
      </c>
      <c r="C20" s="130" t="s">
        <v>149</v>
      </c>
      <c r="D20" s="131"/>
      <c r="E20" s="89"/>
      <c r="F20" s="85"/>
      <c r="G20" s="51" t="s">
        <v>139</v>
      </c>
      <c r="H20" s="132" t="s">
        <v>151</v>
      </c>
      <c r="I20" s="133"/>
      <c r="J20" s="133"/>
      <c r="K20" s="134"/>
      <c r="M20" s="1" t="s">
        <v>142</v>
      </c>
      <c r="N20" s="76">
        <v>1</v>
      </c>
      <c r="O20" s="56" t="s">
        <v>152</v>
      </c>
      <c r="P20" s="57"/>
      <c r="Q20" s="46" t="s">
        <v>143</v>
      </c>
      <c r="R20" s="37"/>
      <c r="S20" s="52" t="s">
        <v>353</v>
      </c>
      <c r="T20" s="38"/>
    </row>
    <row r="21" spans="1:32">
      <c r="B21" s="1" t="s">
        <v>350</v>
      </c>
      <c r="C21" s="28">
        <v>1201</v>
      </c>
    </row>
    <row r="22" spans="1:32">
      <c r="A22" s="9"/>
      <c r="D22" s="23" t="s">
        <v>349</v>
      </c>
      <c r="E22" s="107" t="s">
        <v>147</v>
      </c>
      <c r="F22" s="105"/>
      <c r="G22" s="105"/>
      <c r="H22" s="106"/>
      <c r="I22" s="9"/>
      <c r="J22" s="9"/>
      <c r="K22" s="9"/>
      <c r="L22" s="9"/>
      <c r="M22" s="127" t="s">
        <v>9</v>
      </c>
      <c r="N22" s="123" t="s">
        <v>24</v>
      </c>
      <c r="O22" s="124"/>
      <c r="P22" s="124"/>
      <c r="Q22" s="127" t="s">
        <v>10</v>
      </c>
      <c r="R22" s="124" t="s">
        <v>24</v>
      </c>
      <c r="S22" s="124"/>
      <c r="T22" s="124"/>
      <c r="U22" s="123" t="s">
        <v>23</v>
      </c>
      <c r="V22" s="124"/>
      <c r="W22" s="125"/>
      <c r="X22" s="124" t="s">
        <v>23</v>
      </c>
      <c r="Y22" s="124"/>
      <c r="Z22" s="124"/>
      <c r="AA22" s="123" t="s">
        <v>23</v>
      </c>
      <c r="AB22" s="124"/>
      <c r="AC22" s="125"/>
      <c r="AD22" s="124" t="s">
        <v>23</v>
      </c>
      <c r="AE22" s="124"/>
      <c r="AF22" s="125"/>
    </row>
    <row r="23" spans="1:3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8"/>
      <c r="N23" s="61" t="s">
        <v>12</v>
      </c>
      <c r="O23" s="11" t="s">
        <v>13</v>
      </c>
      <c r="P23" s="12"/>
      <c r="Q23" s="128"/>
      <c r="R23" s="10" t="s">
        <v>12</v>
      </c>
      <c r="S23" s="11" t="s">
        <v>13</v>
      </c>
      <c r="T23" s="12"/>
      <c r="U23" s="66" t="s">
        <v>25</v>
      </c>
      <c r="V23" s="22"/>
      <c r="W23" s="62"/>
      <c r="X23" s="43" t="s">
        <v>26</v>
      </c>
      <c r="Y23" s="22"/>
      <c r="Z23" s="22"/>
      <c r="AA23" s="69" t="s">
        <v>133</v>
      </c>
      <c r="AB23" s="22"/>
      <c r="AC23" s="62"/>
      <c r="AD23" s="43" t="s">
        <v>27</v>
      </c>
      <c r="AE23" s="22"/>
      <c r="AF23" s="62"/>
    </row>
    <row r="24" spans="1:32">
      <c r="A24" s="13" t="s">
        <v>14</v>
      </c>
      <c r="B24" s="17" t="s">
        <v>86</v>
      </c>
      <c r="C24" s="17" t="s">
        <v>15</v>
      </c>
      <c r="D24" s="18" t="s">
        <v>16</v>
      </c>
      <c r="E24" s="86" t="s">
        <v>333</v>
      </c>
      <c r="F24" s="86" t="s">
        <v>334</v>
      </c>
      <c r="G24" s="17" t="s">
        <v>325</v>
      </c>
      <c r="H24" s="18" t="s">
        <v>326</v>
      </c>
      <c r="I24" s="13" t="s">
        <v>17</v>
      </c>
      <c r="J24" s="13" t="s">
        <v>335</v>
      </c>
      <c r="K24" s="13" t="s">
        <v>18</v>
      </c>
      <c r="L24" s="13" t="s">
        <v>19</v>
      </c>
      <c r="M24" s="129"/>
      <c r="N24" s="14"/>
      <c r="O24" s="15" t="s">
        <v>20</v>
      </c>
      <c r="P24" s="16" t="s">
        <v>21</v>
      </c>
      <c r="Q24" s="129"/>
      <c r="R24" s="14"/>
      <c r="S24" s="15" t="s">
        <v>20</v>
      </c>
      <c r="T24" s="65" t="s">
        <v>21</v>
      </c>
      <c r="U24" s="67" t="s">
        <v>107</v>
      </c>
      <c r="V24" s="63" t="s">
        <v>13</v>
      </c>
      <c r="W24" s="64"/>
      <c r="X24" s="63" t="s">
        <v>107</v>
      </c>
      <c r="Y24" s="63" t="s">
        <v>13</v>
      </c>
      <c r="Z24" s="63"/>
      <c r="AA24" s="67" t="s">
        <v>107</v>
      </c>
      <c r="AB24" s="63" t="s">
        <v>13</v>
      </c>
      <c r="AC24" s="64"/>
      <c r="AD24" s="63" t="s">
        <v>107</v>
      </c>
      <c r="AE24" s="63" t="s">
        <v>13</v>
      </c>
      <c r="AF24" s="64"/>
    </row>
    <row r="25" spans="1:32">
      <c r="A25" s="27" t="s">
        <v>36</v>
      </c>
      <c r="B25" s="39">
        <v>125501</v>
      </c>
      <c r="C25" s="7" t="s">
        <v>113</v>
      </c>
      <c r="D25" s="2" t="s">
        <v>114</v>
      </c>
      <c r="E25" s="99" t="s">
        <v>337</v>
      </c>
      <c r="F25" s="75" t="s">
        <v>338</v>
      </c>
      <c r="G25" s="7" t="s">
        <v>327</v>
      </c>
      <c r="H25" s="2" t="s">
        <v>328</v>
      </c>
      <c r="I25" s="40">
        <v>1</v>
      </c>
      <c r="J25" s="1">
        <v>2008</v>
      </c>
      <c r="K25" s="40" t="s">
        <v>115</v>
      </c>
      <c r="L25" s="108" t="s">
        <v>35</v>
      </c>
      <c r="M25" s="40" t="s">
        <v>28</v>
      </c>
      <c r="N25" s="3"/>
      <c r="O25" s="4" t="s">
        <v>121</v>
      </c>
      <c r="P25" s="5" t="s">
        <v>122</v>
      </c>
      <c r="Q25" s="40" t="s">
        <v>30</v>
      </c>
      <c r="R25" s="3" t="s">
        <v>157</v>
      </c>
      <c r="S25" s="4" t="s">
        <v>126</v>
      </c>
      <c r="T25" s="5" t="s">
        <v>127</v>
      </c>
      <c r="U25" s="41" t="s">
        <v>90</v>
      </c>
      <c r="V25" s="4" t="s">
        <v>128</v>
      </c>
      <c r="W25" s="5" t="s">
        <v>129</v>
      </c>
      <c r="X25" s="41"/>
      <c r="Y25" s="4"/>
      <c r="Z25" s="5"/>
      <c r="AA25" s="41"/>
      <c r="AB25" s="4"/>
      <c r="AC25" s="5"/>
      <c r="AD25" s="41"/>
      <c r="AE25" s="4"/>
      <c r="AF25" s="5"/>
    </row>
    <row r="26" spans="1:32">
      <c r="A26" s="27" t="s">
        <v>37</v>
      </c>
      <c r="B26" s="39">
        <v>125601</v>
      </c>
      <c r="C26" s="7" t="s">
        <v>118</v>
      </c>
      <c r="D26" s="2" t="s">
        <v>117</v>
      </c>
      <c r="E26" s="99" t="s">
        <v>339</v>
      </c>
      <c r="F26" s="75" t="s">
        <v>340</v>
      </c>
      <c r="G26" s="7" t="s">
        <v>329</v>
      </c>
      <c r="H26" s="2" t="s">
        <v>330</v>
      </c>
      <c r="I26" s="40">
        <v>2</v>
      </c>
      <c r="J26" s="1">
        <v>2006</v>
      </c>
      <c r="K26" s="40" t="s">
        <v>116</v>
      </c>
      <c r="L26" s="108" t="s">
        <v>35</v>
      </c>
      <c r="M26" s="40" t="s">
        <v>29</v>
      </c>
      <c r="N26" s="3"/>
      <c r="O26" s="4" t="s">
        <v>123</v>
      </c>
      <c r="P26" s="5" t="s">
        <v>124</v>
      </c>
      <c r="Q26" s="40"/>
      <c r="R26" s="3"/>
      <c r="S26" s="4"/>
      <c r="T26" s="5"/>
      <c r="U26" s="41"/>
      <c r="V26" s="4"/>
      <c r="W26" s="5"/>
      <c r="X26" s="41" t="s">
        <v>96</v>
      </c>
      <c r="Y26" s="4" t="s">
        <v>130</v>
      </c>
      <c r="Z26" s="5" t="s">
        <v>131</v>
      </c>
      <c r="AA26" s="41"/>
      <c r="AB26" s="4"/>
      <c r="AC26" s="5"/>
      <c r="AD26" s="41"/>
      <c r="AE26" s="4"/>
      <c r="AF26" s="5"/>
    </row>
    <row r="27" spans="1:32">
      <c r="A27" s="27" t="s">
        <v>38</v>
      </c>
      <c r="B27" s="39">
        <v>125503</v>
      </c>
      <c r="C27" s="7" t="s">
        <v>119</v>
      </c>
      <c r="D27" s="2" t="s">
        <v>120</v>
      </c>
      <c r="E27" s="99" t="s">
        <v>341</v>
      </c>
      <c r="F27" s="75" t="s">
        <v>342</v>
      </c>
      <c r="G27" s="7" t="s">
        <v>331</v>
      </c>
      <c r="H27" s="2" t="s">
        <v>332</v>
      </c>
      <c r="I27" s="40">
        <v>3</v>
      </c>
      <c r="J27" s="1">
        <v>2005</v>
      </c>
      <c r="K27" s="40" t="s">
        <v>115</v>
      </c>
      <c r="L27" s="108" t="s">
        <v>35</v>
      </c>
      <c r="M27" s="40" t="s">
        <v>32</v>
      </c>
      <c r="N27" s="3"/>
      <c r="O27" s="4" t="s">
        <v>156</v>
      </c>
      <c r="P27" s="5" t="s">
        <v>125</v>
      </c>
      <c r="Q27" s="40"/>
      <c r="R27" s="3"/>
      <c r="S27" s="4"/>
      <c r="T27" s="5"/>
      <c r="U27" s="41"/>
      <c r="V27" s="4"/>
      <c r="W27" s="5"/>
      <c r="X27" s="41"/>
      <c r="Y27" s="4"/>
      <c r="Z27" s="5"/>
      <c r="AA27" s="41"/>
      <c r="AB27" s="4"/>
      <c r="AC27" s="5"/>
      <c r="AD27" s="41" t="s">
        <v>90</v>
      </c>
      <c r="AE27" s="4"/>
      <c r="AF27" s="5"/>
    </row>
    <row r="28" spans="1:32">
      <c r="A28" s="27" t="s">
        <v>39</v>
      </c>
      <c r="B28" s="39"/>
      <c r="C28" s="7"/>
      <c r="D28" s="2"/>
      <c r="E28" s="99"/>
      <c r="F28" s="75"/>
      <c r="G28" s="7"/>
      <c r="H28" s="2"/>
      <c r="I28" s="40"/>
      <c r="J28" s="1"/>
      <c r="K28" s="40"/>
      <c r="L28" s="108"/>
      <c r="M28" s="40"/>
      <c r="N28" s="3"/>
      <c r="O28" s="4"/>
      <c r="P28" s="5"/>
      <c r="Q28" s="40"/>
      <c r="R28" s="3"/>
      <c r="S28" s="4"/>
      <c r="T28" s="5"/>
      <c r="U28" s="41"/>
      <c r="V28" s="4"/>
      <c r="W28" s="5"/>
      <c r="X28" s="41"/>
      <c r="Y28" s="4"/>
      <c r="Z28" s="5"/>
      <c r="AA28" s="41"/>
      <c r="AB28" s="4"/>
      <c r="AC28" s="5"/>
      <c r="AD28" s="41"/>
      <c r="AE28" s="4"/>
      <c r="AF28" s="5"/>
    </row>
    <row r="31" spans="1:32">
      <c r="B31" s="126"/>
      <c r="C31" s="126"/>
      <c r="D31" s="126"/>
      <c r="E31" s="126"/>
      <c r="F31" s="126"/>
      <c r="G31" s="126"/>
      <c r="H31" s="126"/>
    </row>
    <row r="39" spans="2:8">
      <c r="B39" s="9"/>
      <c r="C39" s="9"/>
      <c r="D39" s="55"/>
      <c r="E39" s="55"/>
      <c r="F39" s="55"/>
      <c r="G39" s="9"/>
      <c r="H39" s="9"/>
    </row>
    <row r="40" spans="2:8">
      <c r="B40" s="126"/>
      <c r="C40" s="126"/>
      <c r="D40" s="126"/>
      <c r="E40" s="126"/>
      <c r="F40" s="126"/>
      <c r="G40" s="126"/>
      <c r="H40" s="126"/>
    </row>
    <row r="41" spans="2:8">
      <c r="B41" s="126"/>
      <c r="C41" s="126"/>
      <c r="D41" s="126"/>
      <c r="E41" s="126"/>
      <c r="F41" s="126"/>
      <c r="G41" s="126"/>
      <c r="H41" s="126"/>
    </row>
    <row r="42" spans="2:8">
      <c r="B42" s="126"/>
      <c r="C42" s="126"/>
      <c r="D42" s="138"/>
      <c r="E42" s="138"/>
      <c r="F42" s="138"/>
      <c r="G42" s="126"/>
      <c r="H42" s="126"/>
    </row>
  </sheetData>
  <protectedRanges>
    <protectedRange sqref="E22 C21:E21 F21:K22" name="入力"/>
  </protectedRanges>
  <mergeCells count="22">
    <mergeCell ref="C18:D18"/>
    <mergeCell ref="H18:K18"/>
    <mergeCell ref="R19:T19"/>
    <mergeCell ref="AD22:AF22"/>
    <mergeCell ref="B42:C42"/>
    <mergeCell ref="D42:H42"/>
    <mergeCell ref="B40:C40"/>
    <mergeCell ref="D40:H40"/>
    <mergeCell ref="C20:D20"/>
    <mergeCell ref="H20:K20"/>
    <mergeCell ref="H19:K19"/>
    <mergeCell ref="B41:C41"/>
    <mergeCell ref="D41:H41"/>
    <mergeCell ref="X22:Z22"/>
    <mergeCell ref="AA22:AC22"/>
    <mergeCell ref="R22:T22"/>
    <mergeCell ref="U22:W22"/>
    <mergeCell ref="B31:C31"/>
    <mergeCell ref="D31:H31"/>
    <mergeCell ref="M22:M24"/>
    <mergeCell ref="N22:P22"/>
    <mergeCell ref="Q22:Q24"/>
  </mergeCells>
  <phoneticPr fontId="25"/>
  <dataValidations count="1">
    <dataValidation allowBlank="1" showErrorMessage="1" sqref="C25:H28" xr:uid="{00000000-0002-0000-0000-000000000000}"/>
  </dataValidations>
  <hyperlinks>
    <hyperlink ref="C7" r:id="rId1" xr:uid="{105D309E-36DC-4650-9972-E8E286156D98}"/>
  </hyperlinks>
  <pageMargins left="0.75" right="0.75" top="1" bottom="1" header="0.51111111111111107" footer="0.51111111111111107"/>
  <pageSetup paperSize="9" scale="85" firstPageNumber="4294963191" orientation="landscape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52"/>
  <sheetViews>
    <sheetView workbookViewId="0">
      <selection activeCell="F12" sqref="F12"/>
    </sheetView>
  </sheetViews>
  <sheetFormatPr defaultRowHeight="13.5"/>
  <cols>
    <col min="1" max="1" width="7.125" bestFit="1" customWidth="1"/>
    <col min="2" max="2" width="33.875" bestFit="1" customWidth="1"/>
    <col min="3" max="3" width="15.25" bestFit="1" customWidth="1"/>
    <col min="4" max="4" width="5.25" bestFit="1" customWidth="1"/>
    <col min="5" max="5" width="15.125" bestFit="1" customWidth="1"/>
  </cols>
  <sheetData>
    <row r="1" spans="1:4">
      <c r="C1" s="31" t="s">
        <v>272</v>
      </c>
      <c r="D1" s="33" t="s">
        <v>450</v>
      </c>
    </row>
    <row r="2" spans="1:4">
      <c r="A2" t="s">
        <v>447</v>
      </c>
      <c r="B2" t="s">
        <v>448</v>
      </c>
      <c r="C2" s="36" t="s">
        <v>449</v>
      </c>
      <c r="D2" s="38" t="s">
        <v>275</v>
      </c>
    </row>
    <row r="3" spans="1:4">
      <c r="A3" s="121" t="s">
        <v>417</v>
      </c>
      <c r="B3" s="121" t="s">
        <v>363</v>
      </c>
      <c r="C3" s="77" t="s">
        <v>364</v>
      </c>
      <c r="D3" s="78">
        <v>1201</v>
      </c>
    </row>
    <row r="4" spans="1:4">
      <c r="A4" t="s">
        <v>417</v>
      </c>
      <c r="B4" t="s">
        <v>365</v>
      </c>
      <c r="C4" s="79" t="s">
        <v>366</v>
      </c>
      <c r="D4" s="80">
        <v>1203</v>
      </c>
    </row>
    <row r="5" spans="1:4">
      <c r="A5" s="121" t="s">
        <v>417</v>
      </c>
      <c r="B5" s="121" t="s">
        <v>367</v>
      </c>
      <c r="C5" s="77" t="s">
        <v>368</v>
      </c>
      <c r="D5" s="78">
        <v>1205</v>
      </c>
    </row>
    <row r="6" spans="1:4">
      <c r="A6" t="s">
        <v>417</v>
      </c>
      <c r="B6" t="s">
        <v>369</v>
      </c>
      <c r="C6" s="79" t="s">
        <v>370</v>
      </c>
      <c r="D6" s="80">
        <v>1207</v>
      </c>
    </row>
    <row r="7" spans="1:4">
      <c r="A7" s="121" t="s">
        <v>417</v>
      </c>
      <c r="B7" s="121" t="s">
        <v>371</v>
      </c>
      <c r="C7" s="77" t="s">
        <v>372</v>
      </c>
      <c r="D7" s="78">
        <v>1209</v>
      </c>
    </row>
    <row r="8" spans="1:4">
      <c r="A8" t="s">
        <v>417</v>
      </c>
      <c r="B8" t="s">
        <v>373</v>
      </c>
      <c r="C8" s="79" t="s">
        <v>374</v>
      </c>
      <c r="D8" s="80">
        <v>1211</v>
      </c>
    </row>
    <row r="9" spans="1:4">
      <c r="A9" s="121" t="s">
        <v>417</v>
      </c>
      <c r="B9" s="121" t="s">
        <v>375</v>
      </c>
      <c r="C9" s="77" t="s">
        <v>376</v>
      </c>
      <c r="D9" s="78">
        <v>1213</v>
      </c>
    </row>
    <row r="10" spans="1:4">
      <c r="A10" t="s">
        <v>417</v>
      </c>
      <c r="B10" t="s">
        <v>377</v>
      </c>
      <c r="C10" s="79" t="s">
        <v>237</v>
      </c>
      <c r="D10" s="80">
        <v>1215</v>
      </c>
    </row>
    <row r="11" spans="1:4">
      <c r="A11" s="121" t="s">
        <v>417</v>
      </c>
      <c r="B11" s="121" t="s">
        <v>378</v>
      </c>
      <c r="C11" s="77" t="s">
        <v>379</v>
      </c>
      <c r="D11" s="78">
        <v>1217</v>
      </c>
    </row>
    <row r="12" spans="1:4">
      <c r="A12" t="s">
        <v>417</v>
      </c>
      <c r="B12" t="s">
        <v>380</v>
      </c>
      <c r="C12" s="79" t="s">
        <v>381</v>
      </c>
      <c r="D12" s="80">
        <v>1219</v>
      </c>
    </row>
    <row r="13" spans="1:4">
      <c r="A13" s="121" t="s">
        <v>417</v>
      </c>
      <c r="B13" s="121" t="s">
        <v>382</v>
      </c>
      <c r="C13" s="77" t="s">
        <v>383</v>
      </c>
      <c r="D13" s="78">
        <v>1221</v>
      </c>
    </row>
    <row r="14" spans="1:4">
      <c r="A14" t="s">
        <v>417</v>
      </c>
      <c r="B14" t="s">
        <v>384</v>
      </c>
      <c r="C14" s="79" t="s">
        <v>385</v>
      </c>
      <c r="D14" s="80">
        <v>1223</v>
      </c>
    </row>
    <row r="15" spans="1:4">
      <c r="A15" s="121" t="s">
        <v>417</v>
      </c>
      <c r="B15" s="121" t="s">
        <v>386</v>
      </c>
      <c r="C15" s="77" t="s">
        <v>387</v>
      </c>
      <c r="D15" s="78">
        <v>1225</v>
      </c>
    </row>
    <row r="16" spans="1:4">
      <c r="A16" t="s">
        <v>417</v>
      </c>
      <c r="B16" t="s">
        <v>388</v>
      </c>
      <c r="C16" s="79" t="s">
        <v>389</v>
      </c>
      <c r="D16" s="80">
        <v>1227</v>
      </c>
    </row>
    <row r="17" spans="1:4">
      <c r="A17" s="121" t="s">
        <v>417</v>
      </c>
      <c r="B17" s="121" t="s">
        <v>390</v>
      </c>
      <c r="C17" s="77" t="s">
        <v>391</v>
      </c>
      <c r="D17" s="78">
        <v>1229</v>
      </c>
    </row>
    <row r="18" spans="1:4">
      <c r="A18" t="s">
        <v>417</v>
      </c>
      <c r="B18" t="s">
        <v>392</v>
      </c>
      <c r="C18" s="79" t="s">
        <v>393</v>
      </c>
      <c r="D18" s="80">
        <v>1231</v>
      </c>
    </row>
    <row r="19" spans="1:4">
      <c r="A19" s="121" t="s">
        <v>417</v>
      </c>
      <c r="B19" s="121" t="s">
        <v>394</v>
      </c>
      <c r="C19" s="77" t="s">
        <v>395</v>
      </c>
      <c r="D19" s="78">
        <v>1233</v>
      </c>
    </row>
    <row r="20" spans="1:4">
      <c r="A20" t="s">
        <v>417</v>
      </c>
      <c r="B20" t="s">
        <v>396</v>
      </c>
      <c r="C20" s="79" t="s">
        <v>397</v>
      </c>
      <c r="D20" s="80">
        <v>1235</v>
      </c>
    </row>
    <row r="21" spans="1:4">
      <c r="A21" s="121" t="s">
        <v>417</v>
      </c>
      <c r="B21" s="121" t="s">
        <v>398</v>
      </c>
      <c r="C21" s="77" t="s">
        <v>399</v>
      </c>
      <c r="D21" s="78">
        <v>1237</v>
      </c>
    </row>
    <row r="22" spans="1:4">
      <c r="A22" t="s">
        <v>417</v>
      </c>
      <c r="B22" t="s">
        <v>400</v>
      </c>
      <c r="C22" s="79" t="s">
        <v>401</v>
      </c>
      <c r="D22" s="80">
        <v>1239</v>
      </c>
    </row>
    <row r="23" spans="1:4">
      <c r="A23" s="121" t="s">
        <v>417</v>
      </c>
      <c r="B23" s="121" t="s">
        <v>402</v>
      </c>
      <c r="C23" s="77" t="s">
        <v>403</v>
      </c>
      <c r="D23" s="78">
        <v>1241</v>
      </c>
    </row>
    <row r="24" spans="1:4">
      <c r="A24" t="s">
        <v>417</v>
      </c>
      <c r="B24" t="s">
        <v>404</v>
      </c>
      <c r="C24" s="79" t="s">
        <v>405</v>
      </c>
      <c r="D24" s="80">
        <v>1243</v>
      </c>
    </row>
    <row r="25" spans="1:4">
      <c r="A25" s="121" t="s">
        <v>417</v>
      </c>
      <c r="B25" s="121" t="s">
        <v>406</v>
      </c>
      <c r="C25" s="77" t="s">
        <v>407</v>
      </c>
      <c r="D25" s="78">
        <v>1245</v>
      </c>
    </row>
    <row r="26" spans="1:4">
      <c r="A26" t="s">
        <v>417</v>
      </c>
      <c r="B26" t="s">
        <v>408</v>
      </c>
      <c r="C26" s="79" t="s">
        <v>409</v>
      </c>
      <c r="D26" s="80">
        <v>1247</v>
      </c>
    </row>
    <row r="27" spans="1:4">
      <c r="A27" s="121" t="s">
        <v>417</v>
      </c>
      <c r="B27" s="121" t="s">
        <v>410</v>
      </c>
      <c r="C27" s="77" t="s">
        <v>411</v>
      </c>
      <c r="D27" s="78">
        <v>1249</v>
      </c>
    </row>
    <row r="28" spans="1:4">
      <c r="A28" t="s">
        <v>417</v>
      </c>
      <c r="B28" t="s">
        <v>412</v>
      </c>
      <c r="C28" s="79" t="s">
        <v>413</v>
      </c>
      <c r="D28" s="80">
        <v>1251</v>
      </c>
    </row>
    <row r="29" spans="1:4">
      <c r="A29" s="121" t="s">
        <v>417</v>
      </c>
      <c r="B29" s="121" t="s">
        <v>414</v>
      </c>
      <c r="C29" s="77" t="s">
        <v>415</v>
      </c>
      <c r="D29" s="78">
        <v>1253</v>
      </c>
    </row>
    <row r="30" spans="1:4">
      <c r="A30" t="s">
        <v>417</v>
      </c>
      <c r="B30" t="s">
        <v>416</v>
      </c>
      <c r="C30" s="79" t="s">
        <v>417</v>
      </c>
      <c r="D30" s="80">
        <v>1255</v>
      </c>
    </row>
    <row r="31" spans="1:4">
      <c r="A31" s="121" t="s">
        <v>417</v>
      </c>
      <c r="B31" s="121" t="s">
        <v>418</v>
      </c>
      <c r="C31" s="77" t="s">
        <v>419</v>
      </c>
      <c r="D31" s="78">
        <v>1257</v>
      </c>
    </row>
    <row r="32" spans="1:4">
      <c r="A32" t="s">
        <v>417</v>
      </c>
      <c r="B32" t="s">
        <v>420</v>
      </c>
      <c r="C32" s="77" t="s">
        <v>421</v>
      </c>
      <c r="D32" s="78">
        <v>1259</v>
      </c>
    </row>
    <row r="33" spans="1:4">
      <c r="A33" s="121" t="s">
        <v>417</v>
      </c>
      <c r="B33" s="121" t="s">
        <v>422</v>
      </c>
      <c r="C33" s="79" t="s">
        <v>216</v>
      </c>
      <c r="D33" s="80">
        <v>1261</v>
      </c>
    </row>
    <row r="34" spans="1:4">
      <c r="A34" t="s">
        <v>417</v>
      </c>
      <c r="B34" t="s">
        <v>423</v>
      </c>
      <c r="C34" s="77" t="s">
        <v>231</v>
      </c>
      <c r="D34" s="78">
        <v>1263</v>
      </c>
    </row>
    <row r="35" spans="1:4">
      <c r="A35" s="121" t="s">
        <v>417</v>
      </c>
      <c r="B35" s="121" t="s">
        <v>424</v>
      </c>
      <c r="C35" s="79" t="s">
        <v>233</v>
      </c>
      <c r="D35" s="80">
        <v>1266</v>
      </c>
    </row>
    <row r="36" spans="1:4">
      <c r="A36" t="s">
        <v>417</v>
      </c>
      <c r="B36" t="s">
        <v>344</v>
      </c>
      <c r="C36" s="77" t="s">
        <v>234</v>
      </c>
      <c r="D36" s="78">
        <v>1267</v>
      </c>
    </row>
    <row r="37" spans="1:4">
      <c r="A37" s="121" t="s">
        <v>417</v>
      </c>
      <c r="B37" s="121" t="s">
        <v>425</v>
      </c>
      <c r="C37" s="79" t="s">
        <v>426</v>
      </c>
      <c r="D37" s="80">
        <v>1269</v>
      </c>
    </row>
    <row r="38" spans="1:4">
      <c r="A38" t="s">
        <v>417</v>
      </c>
      <c r="B38" t="s">
        <v>427</v>
      </c>
      <c r="C38" s="77" t="s">
        <v>428</v>
      </c>
      <c r="D38" s="78">
        <v>1272</v>
      </c>
    </row>
    <row r="39" spans="1:4">
      <c r="A39" s="121" t="s">
        <v>417</v>
      </c>
      <c r="B39" s="121" t="s">
        <v>429</v>
      </c>
      <c r="C39" s="79" t="s">
        <v>430</v>
      </c>
      <c r="D39" s="80">
        <v>1274</v>
      </c>
    </row>
    <row r="40" spans="1:4">
      <c r="A40" t="s">
        <v>417</v>
      </c>
      <c r="B40" t="s">
        <v>345</v>
      </c>
      <c r="C40" s="77" t="s">
        <v>235</v>
      </c>
      <c r="D40" s="78">
        <v>1275</v>
      </c>
    </row>
    <row r="41" spans="1:4">
      <c r="A41" s="121" t="s">
        <v>417</v>
      </c>
      <c r="B41" s="121" t="s">
        <v>431</v>
      </c>
      <c r="C41" s="79" t="s">
        <v>432</v>
      </c>
      <c r="D41" s="80">
        <v>1277</v>
      </c>
    </row>
    <row r="42" spans="1:4">
      <c r="A42" t="s">
        <v>417</v>
      </c>
      <c r="B42" t="s">
        <v>433</v>
      </c>
      <c r="C42" s="77" t="s">
        <v>434</v>
      </c>
      <c r="D42" s="78">
        <v>1280</v>
      </c>
    </row>
    <row r="43" spans="1:4">
      <c r="A43" s="121" t="s">
        <v>417</v>
      </c>
      <c r="B43" s="121" t="s">
        <v>435</v>
      </c>
      <c r="C43" s="79" t="s">
        <v>436</v>
      </c>
      <c r="D43" s="80">
        <v>1281</v>
      </c>
    </row>
    <row r="44" spans="1:4">
      <c r="A44" t="s">
        <v>417</v>
      </c>
      <c r="B44" t="s">
        <v>437</v>
      </c>
      <c r="C44" s="77" t="s">
        <v>438</v>
      </c>
      <c r="D44" s="78">
        <v>1283</v>
      </c>
    </row>
    <row r="45" spans="1:4">
      <c r="A45" s="121" t="s">
        <v>417</v>
      </c>
      <c r="B45" s="121" t="s">
        <v>347</v>
      </c>
      <c r="C45" s="79" t="s">
        <v>228</v>
      </c>
      <c r="D45" s="80">
        <v>1285</v>
      </c>
    </row>
    <row r="46" spans="1:4">
      <c r="A46" t="s">
        <v>417</v>
      </c>
      <c r="B46" t="s">
        <v>346</v>
      </c>
      <c r="C46" s="77" t="s">
        <v>226</v>
      </c>
      <c r="D46" s="78">
        <v>1288</v>
      </c>
    </row>
    <row r="47" spans="1:4">
      <c r="A47" s="121" t="s">
        <v>417</v>
      </c>
      <c r="B47" s="121" t="s">
        <v>439</v>
      </c>
      <c r="C47" s="79" t="s">
        <v>440</v>
      </c>
      <c r="D47" s="80">
        <v>1290</v>
      </c>
    </row>
    <row r="48" spans="1:4">
      <c r="A48" t="s">
        <v>417</v>
      </c>
      <c r="B48" t="s">
        <v>441</v>
      </c>
      <c r="C48" s="77" t="s">
        <v>442</v>
      </c>
      <c r="D48" s="78">
        <v>1291</v>
      </c>
    </row>
    <row r="49" spans="1:4">
      <c r="A49" s="121" t="s">
        <v>417</v>
      </c>
      <c r="B49" s="121" t="s">
        <v>348</v>
      </c>
      <c r="C49" s="79" t="s">
        <v>242</v>
      </c>
      <c r="D49" s="80">
        <v>1293</v>
      </c>
    </row>
    <row r="50" spans="1:4">
      <c r="A50" t="s">
        <v>417</v>
      </c>
      <c r="B50" t="s">
        <v>443</v>
      </c>
      <c r="C50" s="79" t="s">
        <v>444</v>
      </c>
      <c r="D50" s="80">
        <v>1295</v>
      </c>
    </row>
    <row r="51" spans="1:4">
      <c r="A51" s="121" t="s">
        <v>417</v>
      </c>
      <c r="B51" s="121" t="s">
        <v>445</v>
      </c>
      <c r="C51" s="77" t="s">
        <v>446</v>
      </c>
      <c r="D51" s="78">
        <v>1297</v>
      </c>
    </row>
    <row r="52" spans="1:4">
      <c r="A52" t="s">
        <v>417</v>
      </c>
      <c r="B52" t="s">
        <v>483</v>
      </c>
      <c r="C52" s="79" t="s">
        <v>484</v>
      </c>
      <c r="D52" s="80">
        <v>1299</v>
      </c>
    </row>
  </sheetData>
  <phoneticPr fontId="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BZ110"/>
  <sheetViews>
    <sheetView showOutlineSymbols="0" topLeftCell="D1" zoomScaleNormal="100" workbookViewId="0">
      <selection activeCell="E11" sqref="E11"/>
    </sheetView>
  </sheetViews>
  <sheetFormatPr defaultColWidth="9" defaultRowHeight="13.5"/>
  <cols>
    <col min="1" max="2" width="9" hidden="1" customWidth="1"/>
    <col min="3" max="3" width="9" style="42" hidden="1" customWidth="1"/>
    <col min="4" max="4" width="6.25" customWidth="1"/>
    <col min="5" max="5" width="10" bestFit="1" customWidth="1"/>
    <col min="6" max="11" width="8.625" customWidth="1"/>
    <col min="12" max="12" width="5.25" bestFit="1" customWidth="1"/>
    <col min="13" max="13" width="5.25" customWidth="1"/>
    <col min="14" max="14" width="5.25" bestFit="1" customWidth="1"/>
    <col min="15" max="16" width="11.625" customWidth="1"/>
    <col min="17" max="18" width="3.375" customWidth="1"/>
    <col min="19" max="19" width="3.875" customWidth="1"/>
    <col min="20" max="20" width="11.25" customWidth="1"/>
    <col min="21" max="22" width="3.375" customWidth="1"/>
    <col min="23" max="23" width="3.875" customWidth="1"/>
    <col min="24" max="24" width="5.625" hidden="1" customWidth="1"/>
    <col min="25" max="26" width="3.875" hidden="1" customWidth="1"/>
    <col min="27" max="27" width="5.625" hidden="1" customWidth="1"/>
    <col min="28" max="29" width="3.875" hidden="1" customWidth="1"/>
    <col min="30" max="30" width="6.875" customWidth="1"/>
    <col min="31" max="32" width="3.875" customWidth="1"/>
    <col min="33" max="33" width="6.875" hidden="1" customWidth="1"/>
    <col min="34" max="35" width="3.875" hidden="1" customWidth="1"/>
    <col min="36" max="36" width="3.875" customWidth="1"/>
    <col min="37" max="37" width="9" hidden="1" customWidth="1"/>
    <col min="38" max="38" width="6.125" hidden="1" customWidth="1"/>
    <col min="39" max="39" width="6.25" hidden="1" customWidth="1"/>
    <col min="40" max="40" width="9" hidden="1" customWidth="1"/>
    <col min="41" max="41" width="5.25" hidden="1" customWidth="1"/>
    <col min="42" max="42" width="5.5" hidden="1" customWidth="1"/>
    <col min="43" max="43" width="6.125" hidden="1" customWidth="1"/>
    <col min="44" max="44" width="6.25" hidden="1" customWidth="1"/>
    <col min="45" max="45" width="9" hidden="1" customWidth="1"/>
    <col min="46" max="46" width="5.25" hidden="1" customWidth="1"/>
    <col min="47" max="48" width="5.5" hidden="1" customWidth="1"/>
    <col min="49" max="49" width="6.25" hidden="1" customWidth="1"/>
    <col min="50" max="50" width="9" hidden="1" customWidth="1"/>
    <col min="51" max="51" width="5.25" hidden="1" customWidth="1"/>
    <col min="52" max="52" width="8.375" hidden="1" customWidth="1"/>
    <col min="53" max="53" width="5.5" hidden="1" customWidth="1"/>
    <col min="54" max="54" width="6.25" hidden="1" customWidth="1"/>
    <col min="55" max="55" width="9" hidden="1" customWidth="1"/>
    <col min="56" max="56" width="5.25" hidden="1" customWidth="1"/>
    <col min="57" max="58" width="5.5" hidden="1" customWidth="1"/>
    <col min="59" max="59" width="6.25" hidden="1" customWidth="1"/>
    <col min="60" max="60" width="9" hidden="1" customWidth="1"/>
    <col min="61" max="61" width="5.25" hidden="1" customWidth="1"/>
    <col min="62" max="63" width="5.5" hidden="1" customWidth="1"/>
    <col min="64" max="64" width="6.25" hidden="1" customWidth="1"/>
    <col min="65" max="65" width="9" hidden="1" customWidth="1"/>
    <col min="66" max="66" width="5.25" hidden="1" customWidth="1"/>
    <col min="67" max="68" width="5.5" hidden="1" customWidth="1"/>
    <col min="69" max="69" width="6.25" hidden="1" customWidth="1"/>
    <col min="70" max="70" width="9" hidden="1" customWidth="1"/>
    <col min="71" max="71" width="5.25" hidden="1" customWidth="1"/>
    <col min="72" max="73" width="5.5" hidden="1" customWidth="1"/>
    <col min="74" max="74" width="6.25" hidden="1" customWidth="1"/>
    <col min="75" max="75" width="9" hidden="1" customWidth="1"/>
    <col min="76" max="76" width="5.25" hidden="1" customWidth="1"/>
    <col min="77" max="77" width="5.5" hidden="1" customWidth="1"/>
    <col min="78" max="78" width="9" hidden="1" customWidth="1"/>
  </cols>
  <sheetData>
    <row r="1" spans="1:77" ht="18.75">
      <c r="D1" s="6" t="s">
        <v>22</v>
      </c>
    </row>
    <row r="2" spans="1:77" ht="18.75">
      <c r="D2" s="26" t="s">
        <v>486</v>
      </c>
    </row>
    <row r="4" spans="1:77" ht="14.25">
      <c r="E4" s="47" t="s">
        <v>134</v>
      </c>
      <c r="F4" s="111"/>
      <c r="G4" s="95"/>
      <c r="H4" s="96"/>
      <c r="I4" s="48" t="s">
        <v>135</v>
      </c>
      <c r="J4" s="72"/>
      <c r="K4" s="109"/>
      <c r="L4" s="109"/>
      <c r="M4" s="109"/>
      <c r="N4" s="115" t="s">
        <v>361</v>
      </c>
      <c r="P4" s="45" t="s">
        <v>355</v>
      </c>
      <c r="Q4" s="74">
        <v>0</v>
      </c>
      <c r="R4" s="139" t="s">
        <v>354</v>
      </c>
      <c r="S4" s="140"/>
    </row>
    <row r="5" spans="1:77" ht="14.25">
      <c r="E5" s="7" t="s">
        <v>136</v>
      </c>
      <c r="F5" s="111"/>
      <c r="G5" s="95"/>
      <c r="H5" s="97"/>
      <c r="I5" s="49" t="s">
        <v>137</v>
      </c>
      <c r="J5" s="72"/>
      <c r="K5" s="109"/>
      <c r="L5" s="109"/>
      <c r="M5" s="109"/>
      <c r="N5" s="104"/>
      <c r="P5" s="1" t="s">
        <v>141</v>
      </c>
      <c r="Q5" s="75">
        <v>0</v>
      </c>
      <c r="R5" s="139" t="s">
        <v>145</v>
      </c>
      <c r="S5" s="140"/>
      <c r="T5" s="1" t="s">
        <v>146</v>
      </c>
      <c r="U5" s="135">
        <f>Q4*500+Q5*1000+Q6*500</f>
        <v>500</v>
      </c>
      <c r="V5" s="136"/>
      <c r="W5" s="137"/>
    </row>
    <row r="6" spans="1:77" ht="14.25">
      <c r="E6" s="50" t="s">
        <v>138</v>
      </c>
      <c r="F6" s="111"/>
      <c r="G6" s="95"/>
      <c r="H6" s="98"/>
      <c r="I6" s="90" t="s">
        <v>139</v>
      </c>
      <c r="J6" s="72"/>
      <c r="K6" s="109"/>
      <c r="L6" s="109"/>
      <c r="M6" s="109"/>
      <c r="N6" s="104"/>
      <c r="P6" s="1" t="s">
        <v>142</v>
      </c>
      <c r="Q6" s="72">
        <v>1</v>
      </c>
      <c r="R6" s="141" t="s">
        <v>154</v>
      </c>
      <c r="S6" s="142"/>
      <c r="T6" s="46" t="s">
        <v>143</v>
      </c>
      <c r="U6" s="112"/>
      <c r="V6" s="113" t="s">
        <v>360</v>
      </c>
      <c r="W6" s="110"/>
    </row>
    <row r="7" spans="1:77" ht="13.5" customHeight="1">
      <c r="E7" s="1" t="s">
        <v>350</v>
      </c>
      <c r="F7" s="28"/>
      <c r="G7" s="1" t="s">
        <v>452</v>
      </c>
      <c r="H7" s="7" t="str">
        <f>IF(F7="","",VLOOKUP(F7,ﾃﾞｰﾀ!T:V,3,FALSE))</f>
        <v/>
      </c>
      <c r="I7" s="44"/>
      <c r="J7" s="44"/>
      <c r="K7" s="122"/>
      <c r="AM7">
        <f>F7</f>
        <v>0</v>
      </c>
      <c r="AR7">
        <f>F7</f>
        <v>0</v>
      </c>
      <c r="AW7">
        <f>F7</f>
        <v>0</v>
      </c>
      <c r="BB7">
        <f>F7</f>
        <v>0</v>
      </c>
      <c r="BG7">
        <f>F7</f>
        <v>0</v>
      </c>
      <c r="BL7">
        <f>F7</f>
        <v>0</v>
      </c>
      <c r="BQ7">
        <f>F7</f>
        <v>0</v>
      </c>
      <c r="BV7">
        <f>F7</f>
        <v>0</v>
      </c>
    </row>
    <row r="8" spans="1:77">
      <c r="D8" s="9"/>
      <c r="G8" s="23" t="s">
        <v>349</v>
      </c>
      <c r="H8" s="107" t="str">
        <f>IF(F7="","",VLOOKUP(F7,ﾃﾞｰﾀ!T:U,2,FALSE))</f>
        <v/>
      </c>
      <c r="I8" s="105"/>
      <c r="J8" s="105"/>
      <c r="K8" s="106"/>
      <c r="L8" s="9"/>
      <c r="M8" s="9"/>
      <c r="N8" s="9"/>
      <c r="O8" s="9"/>
      <c r="P8" s="127" t="s">
        <v>9</v>
      </c>
      <c r="Q8" s="68"/>
      <c r="R8" s="58" t="s">
        <v>153</v>
      </c>
      <c r="S8" s="58"/>
      <c r="T8" s="127" t="s">
        <v>10</v>
      </c>
      <c r="U8" s="58"/>
      <c r="V8" s="58" t="s">
        <v>153</v>
      </c>
      <c r="W8" s="70"/>
      <c r="X8" s="68" t="s">
        <v>23</v>
      </c>
      <c r="Y8" s="58"/>
      <c r="Z8" s="70"/>
      <c r="AA8" s="58" t="s">
        <v>23</v>
      </c>
      <c r="AB8" s="58"/>
      <c r="AC8" s="70"/>
      <c r="AD8" s="68" t="s">
        <v>23</v>
      </c>
      <c r="AE8" s="59"/>
      <c r="AF8" s="60"/>
      <c r="AG8" s="58" t="s">
        <v>23</v>
      </c>
      <c r="AH8" s="59"/>
      <c r="AI8" s="60"/>
      <c r="AJ8" s="9"/>
      <c r="AM8" t="s">
        <v>106</v>
      </c>
      <c r="AR8" t="s">
        <v>106</v>
      </c>
      <c r="AW8" t="s">
        <v>106</v>
      </c>
      <c r="BB8" t="s">
        <v>106</v>
      </c>
      <c r="BG8" t="s">
        <v>106</v>
      </c>
      <c r="BL8" t="s">
        <v>106</v>
      </c>
      <c r="BQ8" t="s">
        <v>106</v>
      </c>
      <c r="BV8" t="s">
        <v>106</v>
      </c>
    </row>
    <row r="9" spans="1:77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28"/>
      <c r="Q9" s="61" t="s">
        <v>12</v>
      </c>
      <c r="R9" s="11" t="s">
        <v>13</v>
      </c>
      <c r="S9" s="12"/>
      <c r="T9" s="128"/>
      <c r="U9" s="10" t="s">
        <v>12</v>
      </c>
      <c r="V9" s="11" t="s">
        <v>13</v>
      </c>
      <c r="W9" s="116"/>
      <c r="X9" s="66" t="s">
        <v>25</v>
      </c>
      <c r="Y9" s="22"/>
      <c r="Z9" s="62"/>
      <c r="AA9" s="43" t="s">
        <v>133</v>
      </c>
      <c r="AB9" s="22"/>
      <c r="AC9" s="62"/>
      <c r="AD9" s="69" t="s">
        <v>27</v>
      </c>
      <c r="AE9" s="22"/>
      <c r="AF9" s="62"/>
      <c r="AG9" s="43" t="s">
        <v>482</v>
      </c>
      <c r="AH9" s="22"/>
      <c r="AI9" s="62"/>
      <c r="AJ9" s="9"/>
      <c r="AM9" t="str">
        <f>"男"&amp;X9</f>
        <v>男(1年)</v>
      </c>
      <c r="AR9" t="str">
        <f>"女"&amp;X9</f>
        <v>女(1年)</v>
      </c>
      <c r="AW9" t="str">
        <f>"男"&amp;AA9</f>
        <v>男(低学年）</v>
      </c>
      <c r="BB9" t="str">
        <f>"女"&amp;AA9</f>
        <v>女(低学年）</v>
      </c>
      <c r="BG9" t="str">
        <f>"男"&amp;AD9</f>
        <v>男(共通）</v>
      </c>
      <c r="BL9" t="str">
        <f>"女"&amp;AD9</f>
        <v>女(共通）</v>
      </c>
      <c r="BQ9" t="str">
        <f>"男"&amp;AG9</f>
        <v>男(ｵｰﾌﾟﾝ）</v>
      </c>
      <c r="BV9" t="str">
        <f>"女"&amp;AG9</f>
        <v>女(ｵｰﾌﾟﾝ）</v>
      </c>
    </row>
    <row r="10" spans="1:77">
      <c r="A10" t="s">
        <v>104</v>
      </c>
      <c r="B10" t="s">
        <v>105</v>
      </c>
      <c r="C10" s="42" t="s">
        <v>103</v>
      </c>
      <c r="D10" s="13" t="s">
        <v>14</v>
      </c>
      <c r="E10" s="17" t="s">
        <v>86</v>
      </c>
      <c r="F10" s="17" t="s">
        <v>15</v>
      </c>
      <c r="G10" s="93" t="s">
        <v>16</v>
      </c>
      <c r="H10" s="91" t="s">
        <v>333</v>
      </c>
      <c r="I10" s="86" t="s">
        <v>334</v>
      </c>
      <c r="J10" s="91" t="s">
        <v>325</v>
      </c>
      <c r="K10" s="92" t="s">
        <v>326</v>
      </c>
      <c r="L10" s="13" t="s">
        <v>17</v>
      </c>
      <c r="M10" s="13" t="s">
        <v>335</v>
      </c>
      <c r="N10" s="13" t="s">
        <v>18</v>
      </c>
      <c r="O10" s="13" t="s">
        <v>19</v>
      </c>
      <c r="P10" s="129"/>
      <c r="Q10" s="14"/>
      <c r="R10" s="15" t="s">
        <v>20</v>
      </c>
      <c r="S10" s="16"/>
      <c r="T10" s="129"/>
      <c r="U10" s="14"/>
      <c r="V10" s="15" t="s">
        <v>20</v>
      </c>
      <c r="W10" s="16" t="s">
        <v>21</v>
      </c>
      <c r="X10" s="67" t="s">
        <v>107</v>
      </c>
      <c r="Y10" s="63" t="s">
        <v>13</v>
      </c>
      <c r="Z10" s="64"/>
      <c r="AA10" s="63" t="s">
        <v>107</v>
      </c>
      <c r="AB10" s="63" t="s">
        <v>13</v>
      </c>
      <c r="AC10" s="64"/>
      <c r="AD10" s="67" t="s">
        <v>107</v>
      </c>
      <c r="AE10" s="63" t="s">
        <v>13</v>
      </c>
      <c r="AF10" s="64"/>
      <c r="AG10" s="63" t="s">
        <v>107</v>
      </c>
      <c r="AH10" s="63" t="s">
        <v>13</v>
      </c>
      <c r="AI10" s="64"/>
      <c r="AJ10" s="30"/>
      <c r="AK10" t="s">
        <v>485</v>
      </c>
      <c r="AM10" t="s">
        <v>109</v>
      </c>
      <c r="AN10" t="s">
        <v>110</v>
      </c>
      <c r="AO10" t="s">
        <v>111</v>
      </c>
      <c r="AP10" t="s">
        <v>112</v>
      </c>
      <c r="AR10" t="s">
        <v>109</v>
      </c>
      <c r="AS10" t="s">
        <v>110</v>
      </c>
      <c r="AT10" t="s">
        <v>111</v>
      </c>
      <c r="AU10" t="s">
        <v>112</v>
      </c>
      <c r="AW10" t="s">
        <v>109</v>
      </c>
      <c r="AX10" t="s">
        <v>110</v>
      </c>
      <c r="AY10" t="s">
        <v>111</v>
      </c>
      <c r="AZ10" t="s">
        <v>112</v>
      </c>
      <c r="BB10" t="s">
        <v>109</v>
      </c>
      <c r="BC10" t="s">
        <v>110</v>
      </c>
      <c r="BD10" t="s">
        <v>111</v>
      </c>
      <c r="BE10" t="s">
        <v>112</v>
      </c>
      <c r="BG10" t="s">
        <v>109</v>
      </c>
      <c r="BH10" t="s">
        <v>110</v>
      </c>
      <c r="BI10" t="s">
        <v>111</v>
      </c>
      <c r="BJ10" t="s">
        <v>112</v>
      </c>
      <c r="BL10" t="s">
        <v>109</v>
      </c>
      <c r="BM10" t="s">
        <v>110</v>
      </c>
      <c r="BN10" t="s">
        <v>111</v>
      </c>
      <c r="BO10" t="s">
        <v>112</v>
      </c>
      <c r="BQ10" t="s">
        <v>109</v>
      </c>
      <c r="BR10" t="s">
        <v>110</v>
      </c>
      <c r="BS10" t="s">
        <v>107</v>
      </c>
      <c r="BT10" t="s">
        <v>108</v>
      </c>
      <c r="BV10" t="s">
        <v>109</v>
      </c>
      <c r="BW10" t="s">
        <v>110</v>
      </c>
      <c r="BX10" t="s">
        <v>107</v>
      </c>
      <c r="BY10" t="s">
        <v>108</v>
      </c>
    </row>
    <row r="11" spans="1:77">
      <c r="A11">
        <f>IF(N11="男",1,2)</f>
        <v>2</v>
      </c>
      <c r="B11" t="str">
        <f>IF(X11="",IF(AA11="",IF(AD11="",IF(AG11="","",4),3),2),1)</f>
        <v/>
      </c>
      <c r="C11" s="42" t="str">
        <f>IF(B11="","",VALUE(CHOOSE(B11,CONCATENATE(A11,B11,VLOOKUP(X11,ﾃﾞｰﾀ!M:N,2,0)),CONCATENATE(A11,B11,VLOOKUP(AA11,ﾃﾞｰﾀ!M:N,2,0)),CONCATENATE(A11,B11,VLOOKUP(AD11,ﾃﾞｰﾀ!M:N,2,0)),CONCATENATE(A11,B11,VLOOKUP(AG11,ﾃﾞｰﾀ!M:N,2,0)))))</f>
        <v/>
      </c>
      <c r="D11" s="27" t="s">
        <v>36</v>
      </c>
      <c r="E11" s="120"/>
      <c r="F11" s="100"/>
      <c r="G11" s="101"/>
      <c r="H11" s="102"/>
      <c r="I11" s="94"/>
      <c r="J11" s="103"/>
      <c r="K11" s="104"/>
      <c r="L11" s="40"/>
      <c r="M11" s="1"/>
      <c r="N11" s="40"/>
      <c r="O11" s="114" t="str">
        <f>H$7</f>
        <v/>
      </c>
      <c r="P11" s="40"/>
      <c r="Q11" s="3"/>
      <c r="R11" s="4"/>
      <c r="S11" s="5"/>
      <c r="T11" s="40"/>
      <c r="U11" s="3"/>
      <c r="V11" s="4"/>
      <c r="W11" s="5"/>
      <c r="X11" s="41"/>
      <c r="Y11" s="4"/>
      <c r="Z11" s="5"/>
      <c r="AA11" s="41"/>
      <c r="AB11" s="4"/>
      <c r="AC11" s="5"/>
      <c r="AD11" s="41"/>
      <c r="AE11" s="4"/>
      <c r="AF11" s="5"/>
      <c r="AG11" s="41"/>
      <c r="AH11" s="4"/>
      <c r="AI11" s="5"/>
      <c r="AJ11" s="29"/>
      <c r="AK11" t="str">
        <f>IF(E11="","",$F$7)</f>
        <v/>
      </c>
      <c r="AL11" s="42">
        <v>1111</v>
      </c>
      <c r="AM11" s="31" t="str">
        <f>IF(X11="","",IF(A11=1,AM$7,""))</f>
        <v/>
      </c>
      <c r="AN11" s="32" t="str">
        <f>IF(AM11="","",E11)</f>
        <v/>
      </c>
      <c r="AO11" s="32" t="str">
        <f>IF(AM11="","",C11)</f>
        <v/>
      </c>
      <c r="AP11" s="33" t="str">
        <f>IF(AM11="","",Y11*100+Z11)</f>
        <v/>
      </c>
      <c r="AQ11" s="42">
        <v>2111</v>
      </c>
      <c r="AR11" s="31" t="str">
        <f>IF(X11="","",IF(A11=2,AR$7,""))</f>
        <v/>
      </c>
      <c r="AS11" s="32" t="str">
        <f>IF(AR11="","",E11)</f>
        <v/>
      </c>
      <c r="AT11" s="32" t="str">
        <f>IF(AR11="","",C11)</f>
        <v/>
      </c>
      <c r="AU11" s="33" t="str">
        <f>IF(AR11="","",AB11*100+AC11)</f>
        <v/>
      </c>
      <c r="AV11">
        <v>1211</v>
      </c>
      <c r="AW11" s="31" t="str">
        <f>IF(AA11="","",IF(A11=1,AW$7,""))</f>
        <v/>
      </c>
      <c r="AX11" s="32" t="str">
        <f>IF(AW11="","",E11)</f>
        <v/>
      </c>
      <c r="AY11" s="32" t="str">
        <f>IF(AW11="","",C11)</f>
        <v/>
      </c>
      <c r="AZ11" s="33" t="str">
        <f>IF(AW11="","",AB11*100+AC11)</f>
        <v/>
      </c>
      <c r="BA11">
        <v>2211</v>
      </c>
      <c r="BB11" s="31" t="str">
        <f>IF(AA11="","",IF(A11=2,BB$7,""))</f>
        <v/>
      </c>
      <c r="BC11" s="32" t="str">
        <f>IF(BB11="","",E11)</f>
        <v/>
      </c>
      <c r="BD11" s="32" t="str">
        <f>IF(BB11="","",C11)</f>
        <v/>
      </c>
      <c r="BE11" s="33" t="str">
        <f>IF(BB11="","",AB11*100+AC11)</f>
        <v/>
      </c>
      <c r="BF11">
        <v>1311</v>
      </c>
      <c r="BG11" s="34" t="str">
        <f t="shared" ref="BG11:BG15" si="0">IF(AD11="","",IF(A11=1,BG$7,""))</f>
        <v/>
      </c>
      <c r="BH11" s="32" t="str">
        <f>IF(BG11="","",E11)</f>
        <v/>
      </c>
      <c r="BI11" s="32" t="str">
        <f>IF(BG11="","",C11)</f>
        <v/>
      </c>
      <c r="BJ11" s="33" t="str">
        <f>IF(BG11="","",AE11*100+AF11)</f>
        <v/>
      </c>
      <c r="BK11">
        <v>2311</v>
      </c>
      <c r="BL11" s="34" t="str">
        <f>IF(AD11="","",IF(A11=2,BL$7,""))</f>
        <v/>
      </c>
      <c r="BM11" s="32" t="str">
        <f>IF(BL11="","",E11)</f>
        <v/>
      </c>
      <c r="BN11" s="32" t="str">
        <f>IF(BL11="","",C11)</f>
        <v/>
      </c>
      <c r="BO11" s="33" t="str">
        <f>IF(BL11="","",AE11*100+AF11)</f>
        <v/>
      </c>
      <c r="BP11">
        <v>1411</v>
      </c>
      <c r="BQ11" s="31" t="str">
        <f>IF(AG11="","",IF(A11=1,BQ7,""))</f>
        <v/>
      </c>
      <c r="BR11" s="32" t="str">
        <f>IF(BQ11="","",E11)</f>
        <v/>
      </c>
      <c r="BS11" s="32" t="str">
        <f>IF(BQ11="","",C11)</f>
        <v/>
      </c>
      <c r="BT11" s="33" t="str">
        <f>IF(BQ11="","",AH11*100+AI11)</f>
        <v/>
      </c>
      <c r="BU11">
        <v>2411</v>
      </c>
      <c r="BV11" s="31" t="str">
        <f>IF(AG11="","",IF(A11=1,"",BV$7))</f>
        <v/>
      </c>
      <c r="BW11" s="32" t="str">
        <f>IF(BV11="","",E11)</f>
        <v/>
      </c>
      <c r="BX11" s="32" t="str">
        <f>IF(BV11="","",C11)</f>
        <v/>
      </c>
      <c r="BY11" s="33" t="str">
        <f>IF(BV11="","",AH11*100+AI11)</f>
        <v/>
      </c>
    </row>
    <row r="12" spans="1:77">
      <c r="A12">
        <f t="shared" ref="A12:A60" si="1">IF(N12="男",1,2)</f>
        <v>2</v>
      </c>
      <c r="B12" t="str">
        <f t="shared" ref="B12:B60" si="2">IF(X12="",IF(AA12="",IF(AD12="",IF(AG12="","",4),3),2),1)</f>
        <v/>
      </c>
      <c r="C12" s="42" t="str">
        <f>IF(B12="","",VALUE(CHOOSE(B12,CONCATENATE(A12,B12,VLOOKUP(X12,ﾃﾞｰﾀ!M:N,2,0)),CONCATENATE(A12,B12,VLOOKUP(AA12,ﾃﾞｰﾀ!M:N,2,0)),CONCATENATE(A12,B12,VLOOKUP(AD12,ﾃﾞｰﾀ!M:N,2,0)),CONCATENATE(A12,B12,VLOOKUP(AG12,ﾃﾞｰﾀ!M:N,2,0)))))</f>
        <v/>
      </c>
      <c r="D12" s="27" t="s">
        <v>37</v>
      </c>
      <c r="E12" s="120"/>
      <c r="F12" s="100"/>
      <c r="G12" s="101"/>
      <c r="H12" s="102"/>
      <c r="I12" s="94"/>
      <c r="J12" s="103"/>
      <c r="K12" s="104"/>
      <c r="L12" s="40"/>
      <c r="M12" s="1"/>
      <c r="N12" s="40"/>
      <c r="O12" s="114" t="str">
        <f t="shared" ref="O12:O75" si="3">H$7</f>
        <v/>
      </c>
      <c r="P12" s="40"/>
      <c r="Q12" s="3"/>
      <c r="R12" s="4"/>
      <c r="S12" s="5"/>
      <c r="T12" s="40"/>
      <c r="U12" s="3"/>
      <c r="V12" s="4"/>
      <c r="W12" s="5"/>
      <c r="X12" s="41"/>
      <c r="Y12" s="4"/>
      <c r="Z12" s="5"/>
      <c r="AA12" s="41"/>
      <c r="AB12" s="4"/>
      <c r="AC12" s="5"/>
      <c r="AD12" s="41"/>
      <c r="AE12" s="4"/>
      <c r="AF12" s="5"/>
      <c r="AG12" s="41"/>
      <c r="AH12" s="4"/>
      <c r="AI12" s="5"/>
      <c r="AJ12" s="29"/>
      <c r="AK12" t="str">
        <f t="shared" ref="AK12:AK75" si="4">IF(E12="","",$F$7)</f>
        <v/>
      </c>
      <c r="AL12" s="42">
        <v>1112</v>
      </c>
      <c r="AM12" s="31" t="str">
        <f t="shared" ref="AM12:AM75" si="5">IF(X12="","",IF(A12=1,AM$7,""))</f>
        <v/>
      </c>
      <c r="AN12" t="str">
        <f t="shared" ref="AN12:AN40" si="6">IF(AM12="","",E12)</f>
        <v/>
      </c>
      <c r="AO12" t="str">
        <f t="shared" ref="AO12:AO40" si="7">IF(AM12="","",C12)</f>
        <v/>
      </c>
      <c r="AP12" s="35" t="str">
        <f t="shared" ref="AP12:AP40" si="8">IF(AM12="","",Y12*100+Z12)</f>
        <v/>
      </c>
      <c r="AQ12" s="42">
        <v>2112</v>
      </c>
      <c r="AR12" s="31" t="str">
        <f>IF(X12="","",IF(A12=2,AR$7,""))</f>
        <v/>
      </c>
      <c r="AS12" s="32" t="str">
        <f t="shared" ref="AS12:AS41" si="9">IF(AR12="","",E12)</f>
        <v/>
      </c>
      <c r="AT12" s="32" t="str">
        <f t="shared" ref="AT12:AT41" si="10">IF(AR12="","",C12)</f>
        <v/>
      </c>
      <c r="AU12" s="33" t="str">
        <f t="shared" ref="AU12:AU41" si="11">IF(AR12="","",AB12*100+AC12)</f>
        <v/>
      </c>
      <c r="AV12">
        <v>1212</v>
      </c>
      <c r="AW12" s="31" t="str">
        <f t="shared" ref="AW12:AW75" si="12">IF(AA12="","",IF(A12=1,AW$7,""))</f>
        <v/>
      </c>
      <c r="AX12" s="32" t="str">
        <f t="shared" ref="AX12:AX40" si="13">IF(AW12="","",E12)</f>
        <v/>
      </c>
      <c r="AY12" s="32" t="str">
        <f t="shared" ref="AY12:AY40" si="14">IF(AW12="","",C12)</f>
        <v/>
      </c>
      <c r="AZ12" s="33" t="str">
        <f t="shared" ref="AZ12:AZ40" si="15">IF(AW12="","",AB12*100+AC12)</f>
        <v/>
      </c>
      <c r="BA12">
        <v>2212</v>
      </c>
      <c r="BB12" s="31" t="str">
        <f t="shared" ref="BB12:BB75" si="16">IF(AA12="","",IF(A12=2,BB$7,""))</f>
        <v/>
      </c>
      <c r="BC12" s="32" t="str">
        <f t="shared" ref="BC12:BC40" si="17">IF(BB12="","",E12)</f>
        <v/>
      </c>
      <c r="BD12" s="32" t="str">
        <f t="shared" ref="BD12:BD40" si="18">IF(BB12="","",C12)</f>
        <v/>
      </c>
      <c r="BE12" s="33" t="str">
        <f t="shared" ref="BE12:BE40" si="19">IF(BB12="","",AB12*100+AC12)</f>
        <v/>
      </c>
      <c r="BF12">
        <v>1312</v>
      </c>
      <c r="BG12" s="34" t="str">
        <f t="shared" si="0"/>
        <v/>
      </c>
      <c r="BH12" s="32" t="str">
        <f t="shared" ref="BH12:BH40" si="20">IF(BG12="","",E12)</f>
        <v/>
      </c>
      <c r="BI12" s="32" t="str">
        <f t="shared" ref="BI12:BI75" si="21">IF(BG12="","",C12)</f>
        <v/>
      </c>
      <c r="BJ12" s="33" t="str">
        <f t="shared" ref="BJ12:BJ40" si="22">IF(BG12="","",AE12*100+AF12)</f>
        <v/>
      </c>
      <c r="BK12">
        <v>2312</v>
      </c>
      <c r="BL12" s="34" t="str">
        <f t="shared" ref="BL12:BL75" si="23">IF(AD12="","",IF(A12=2,BL$7,""))</f>
        <v/>
      </c>
      <c r="BM12" s="32" t="str">
        <f t="shared" ref="BM12:BM40" si="24">IF(BL12="","",E12)</f>
        <v/>
      </c>
      <c r="BN12" s="32" t="str">
        <f t="shared" ref="BN12:BN40" si="25">IF(BL12="","",C12)</f>
        <v/>
      </c>
      <c r="BO12" s="33" t="str">
        <f t="shared" ref="BO12:BO40" si="26">IF(BL12="","",AE12*100+AF12)</f>
        <v/>
      </c>
      <c r="BP12">
        <v>1412</v>
      </c>
      <c r="BQ12" s="31" t="str">
        <f t="shared" ref="BQ12:BQ75" si="27">IF(AG12="","",IF(A12=1,BQ8,""))</f>
        <v/>
      </c>
      <c r="BR12" s="32" t="str">
        <f t="shared" ref="BR12:BR40" si="28">IF(BQ12="","",E12)</f>
        <v/>
      </c>
      <c r="BS12" s="32" t="str">
        <f t="shared" ref="BS12:BS40" si="29">IF(BQ12="","",C12)</f>
        <v/>
      </c>
      <c r="BT12" s="33" t="str">
        <f t="shared" ref="BT12:BT40" si="30">IF(BQ12="","",AH12*100+AI12)</f>
        <v/>
      </c>
      <c r="BU12">
        <v>2412</v>
      </c>
      <c r="BV12" s="31" t="str">
        <f t="shared" ref="BV12:BV75" si="31">IF(AG12="","",IF(A12=1,"",BV$7))</f>
        <v/>
      </c>
      <c r="BW12" s="32" t="str">
        <f t="shared" ref="BW12:BW40" si="32">IF(BV12="","",E12)</f>
        <v/>
      </c>
      <c r="BX12" s="32" t="str">
        <f t="shared" ref="BX12:BX40" si="33">IF(BV12="","",C12)</f>
        <v/>
      </c>
      <c r="BY12" s="33" t="str">
        <f t="shared" ref="BY12:BY40" si="34">IF(BV12="","",AH12*100+AI12)</f>
        <v/>
      </c>
    </row>
    <row r="13" spans="1:77" ht="12" customHeight="1">
      <c r="A13">
        <f t="shared" si="1"/>
        <v>2</v>
      </c>
      <c r="B13" t="str">
        <f t="shared" si="2"/>
        <v/>
      </c>
      <c r="C13" s="42" t="str">
        <f>IF(B13="","",VALUE(CHOOSE(B13,CONCATENATE(A13,B13,VLOOKUP(X13,ﾃﾞｰﾀ!M:N,2,0)),CONCATENATE(A13,B13,VLOOKUP(AA13,ﾃﾞｰﾀ!M:N,2,0)),CONCATENATE(A13,B13,VLOOKUP(AD13,ﾃﾞｰﾀ!M:N,2,0)),CONCATENATE(A13,B13,VLOOKUP(AG13,ﾃﾞｰﾀ!M:N,2,0)))))</f>
        <v/>
      </c>
      <c r="D13" s="27" t="s">
        <v>132</v>
      </c>
      <c r="E13" s="120"/>
      <c r="F13" s="100"/>
      <c r="G13" s="101"/>
      <c r="H13" s="102"/>
      <c r="I13" s="94"/>
      <c r="J13" s="103"/>
      <c r="K13" s="104"/>
      <c r="L13" s="40"/>
      <c r="M13" s="1"/>
      <c r="N13" s="40"/>
      <c r="O13" s="114" t="str">
        <f t="shared" si="3"/>
        <v/>
      </c>
      <c r="P13" s="40"/>
      <c r="Q13" s="3"/>
      <c r="R13" s="4"/>
      <c r="S13" s="5"/>
      <c r="T13" s="40"/>
      <c r="U13" s="3"/>
      <c r="V13" s="4"/>
      <c r="W13" s="5"/>
      <c r="X13" s="41"/>
      <c r="Y13" s="4"/>
      <c r="Z13" s="5"/>
      <c r="AA13" s="41"/>
      <c r="AB13" s="4"/>
      <c r="AC13" s="5"/>
      <c r="AD13" s="41"/>
      <c r="AE13" s="4"/>
      <c r="AF13" s="5"/>
      <c r="AG13" s="41"/>
      <c r="AH13" s="4"/>
      <c r="AI13" s="5"/>
      <c r="AJ13" s="29"/>
      <c r="AK13" t="str">
        <f t="shared" si="4"/>
        <v/>
      </c>
      <c r="AL13" s="42">
        <v>1113</v>
      </c>
      <c r="AM13" s="31" t="str">
        <f t="shared" si="5"/>
        <v/>
      </c>
      <c r="AN13" t="str">
        <f t="shared" si="6"/>
        <v/>
      </c>
      <c r="AO13" t="str">
        <f t="shared" si="7"/>
        <v/>
      </c>
      <c r="AP13" s="35" t="str">
        <f t="shared" si="8"/>
        <v/>
      </c>
      <c r="AQ13" s="42">
        <v>2113</v>
      </c>
      <c r="AR13" s="31" t="str">
        <f t="shared" ref="AR13:AR75" si="35">IF(X13="","",IF(A13=2,AR$7,""))</f>
        <v/>
      </c>
      <c r="AS13" s="32" t="str">
        <f t="shared" si="9"/>
        <v/>
      </c>
      <c r="AT13" s="32" t="str">
        <f t="shared" si="10"/>
        <v/>
      </c>
      <c r="AU13" s="33" t="str">
        <f t="shared" si="11"/>
        <v/>
      </c>
      <c r="AV13">
        <v>1213</v>
      </c>
      <c r="AW13" s="31" t="str">
        <f t="shared" si="12"/>
        <v/>
      </c>
      <c r="AX13" s="32" t="str">
        <f t="shared" si="13"/>
        <v/>
      </c>
      <c r="AY13" s="32" t="str">
        <f t="shared" si="14"/>
        <v/>
      </c>
      <c r="AZ13" s="33" t="str">
        <f t="shared" si="15"/>
        <v/>
      </c>
      <c r="BA13">
        <v>2213</v>
      </c>
      <c r="BB13" s="31" t="str">
        <f t="shared" si="16"/>
        <v/>
      </c>
      <c r="BC13" s="32" t="str">
        <f t="shared" si="17"/>
        <v/>
      </c>
      <c r="BD13" s="32" t="str">
        <f t="shared" si="18"/>
        <v/>
      </c>
      <c r="BE13" s="33" t="str">
        <f t="shared" si="19"/>
        <v/>
      </c>
      <c r="BF13">
        <v>1313</v>
      </c>
      <c r="BG13" s="34" t="str">
        <f t="shared" si="0"/>
        <v/>
      </c>
      <c r="BH13" s="32" t="str">
        <f t="shared" si="20"/>
        <v/>
      </c>
      <c r="BI13" s="32" t="str">
        <f t="shared" si="21"/>
        <v/>
      </c>
      <c r="BJ13" s="33" t="str">
        <f t="shared" si="22"/>
        <v/>
      </c>
      <c r="BK13">
        <v>2313</v>
      </c>
      <c r="BL13" s="34" t="str">
        <f t="shared" si="23"/>
        <v/>
      </c>
      <c r="BM13" s="32" t="str">
        <f t="shared" si="24"/>
        <v/>
      </c>
      <c r="BN13" s="32" t="str">
        <f t="shared" si="25"/>
        <v/>
      </c>
      <c r="BO13" s="33" t="str">
        <f t="shared" si="26"/>
        <v/>
      </c>
      <c r="BP13">
        <v>1413</v>
      </c>
      <c r="BQ13" s="31" t="str">
        <f t="shared" si="27"/>
        <v/>
      </c>
      <c r="BR13" s="32" t="str">
        <f t="shared" si="28"/>
        <v/>
      </c>
      <c r="BS13" s="32" t="str">
        <f t="shared" si="29"/>
        <v/>
      </c>
      <c r="BT13" s="33" t="str">
        <f t="shared" si="30"/>
        <v/>
      </c>
      <c r="BU13">
        <v>2413</v>
      </c>
      <c r="BV13" s="31" t="str">
        <f t="shared" si="31"/>
        <v/>
      </c>
      <c r="BW13" s="32" t="str">
        <f t="shared" si="32"/>
        <v/>
      </c>
      <c r="BX13" s="32" t="str">
        <f t="shared" si="33"/>
        <v/>
      </c>
      <c r="BY13" s="33" t="str">
        <f t="shared" si="34"/>
        <v/>
      </c>
    </row>
    <row r="14" spans="1:77">
      <c r="A14">
        <f t="shared" si="1"/>
        <v>2</v>
      </c>
      <c r="B14" t="str">
        <f t="shared" si="2"/>
        <v/>
      </c>
      <c r="C14" s="42" t="str">
        <f>IF(B14="","",VALUE(CHOOSE(B14,CONCATENATE(A14,B14,VLOOKUP(X14,ﾃﾞｰﾀ!M:N,2,0)),CONCATENATE(A14,B14,VLOOKUP(AA14,ﾃﾞｰﾀ!M:N,2,0)),CONCATENATE(A14,B14,VLOOKUP(AD14,ﾃﾞｰﾀ!M:N,2,0)),CONCATENATE(A14,B14,VLOOKUP(AG14,ﾃﾞｰﾀ!M:N,2,0)))))</f>
        <v/>
      </c>
      <c r="D14" s="27" t="s">
        <v>39</v>
      </c>
      <c r="E14" s="120"/>
      <c r="F14" s="100"/>
      <c r="G14" s="101"/>
      <c r="H14" s="102"/>
      <c r="I14" s="94"/>
      <c r="J14" s="103"/>
      <c r="K14" s="104"/>
      <c r="L14" s="40"/>
      <c r="M14" s="1"/>
      <c r="N14" s="40"/>
      <c r="O14" s="114" t="str">
        <f t="shared" si="3"/>
        <v/>
      </c>
      <c r="P14" s="40"/>
      <c r="Q14" s="3"/>
      <c r="R14" s="4"/>
      <c r="S14" s="5"/>
      <c r="T14" s="40"/>
      <c r="U14" s="3"/>
      <c r="V14" s="4"/>
      <c r="W14" s="5"/>
      <c r="X14" s="41"/>
      <c r="Y14" s="4"/>
      <c r="Z14" s="5"/>
      <c r="AA14" s="41"/>
      <c r="AB14" s="4"/>
      <c r="AC14" s="5"/>
      <c r="AD14" s="41"/>
      <c r="AE14" s="4"/>
      <c r="AF14" s="5"/>
      <c r="AG14" s="41"/>
      <c r="AH14" s="4"/>
      <c r="AI14" s="5"/>
      <c r="AJ14" s="29"/>
      <c r="AK14" t="str">
        <f t="shared" si="4"/>
        <v/>
      </c>
      <c r="AL14" s="42">
        <v>1114</v>
      </c>
      <c r="AM14" s="31" t="str">
        <f t="shared" si="5"/>
        <v/>
      </c>
      <c r="AN14" t="str">
        <f t="shared" si="6"/>
        <v/>
      </c>
      <c r="AO14" t="str">
        <f t="shared" si="7"/>
        <v/>
      </c>
      <c r="AP14" s="35" t="str">
        <f t="shared" si="8"/>
        <v/>
      </c>
      <c r="AQ14" s="42">
        <v>2114</v>
      </c>
      <c r="AR14" s="31" t="str">
        <f t="shared" si="35"/>
        <v/>
      </c>
      <c r="AS14" s="32" t="str">
        <f t="shared" si="9"/>
        <v/>
      </c>
      <c r="AT14" s="32" t="str">
        <f t="shared" si="10"/>
        <v/>
      </c>
      <c r="AU14" s="33" t="str">
        <f t="shared" si="11"/>
        <v/>
      </c>
      <c r="AV14">
        <v>1214</v>
      </c>
      <c r="AW14" s="31" t="str">
        <f t="shared" si="12"/>
        <v/>
      </c>
      <c r="AX14" s="32" t="str">
        <f t="shared" si="13"/>
        <v/>
      </c>
      <c r="AY14" s="32" t="str">
        <f t="shared" si="14"/>
        <v/>
      </c>
      <c r="AZ14" s="33" t="str">
        <f t="shared" si="15"/>
        <v/>
      </c>
      <c r="BA14">
        <v>2214</v>
      </c>
      <c r="BB14" s="31" t="str">
        <f t="shared" si="16"/>
        <v/>
      </c>
      <c r="BC14" s="32" t="str">
        <f t="shared" si="17"/>
        <v/>
      </c>
      <c r="BD14" s="32" t="str">
        <f t="shared" si="18"/>
        <v/>
      </c>
      <c r="BE14" s="33" t="str">
        <f t="shared" si="19"/>
        <v/>
      </c>
      <c r="BF14">
        <v>1314</v>
      </c>
      <c r="BG14" s="34" t="str">
        <f t="shared" si="0"/>
        <v/>
      </c>
      <c r="BH14" s="32" t="str">
        <f t="shared" si="20"/>
        <v/>
      </c>
      <c r="BI14" s="32" t="str">
        <f t="shared" si="21"/>
        <v/>
      </c>
      <c r="BJ14" s="33" t="str">
        <f t="shared" si="22"/>
        <v/>
      </c>
      <c r="BK14">
        <v>2314</v>
      </c>
      <c r="BL14" s="34" t="str">
        <f t="shared" si="23"/>
        <v/>
      </c>
      <c r="BM14" s="32" t="str">
        <f t="shared" si="24"/>
        <v/>
      </c>
      <c r="BN14" s="32" t="str">
        <f t="shared" si="25"/>
        <v/>
      </c>
      <c r="BO14" s="33" t="str">
        <f t="shared" si="26"/>
        <v/>
      </c>
      <c r="BP14">
        <v>1414</v>
      </c>
      <c r="BQ14" s="31" t="str">
        <f t="shared" si="27"/>
        <v/>
      </c>
      <c r="BR14" s="32" t="str">
        <f t="shared" si="28"/>
        <v/>
      </c>
      <c r="BS14" s="32" t="str">
        <f t="shared" si="29"/>
        <v/>
      </c>
      <c r="BT14" s="33" t="str">
        <f t="shared" si="30"/>
        <v/>
      </c>
      <c r="BU14">
        <v>2414</v>
      </c>
      <c r="BV14" s="31" t="str">
        <f t="shared" si="31"/>
        <v/>
      </c>
      <c r="BW14" s="32" t="str">
        <f t="shared" si="32"/>
        <v/>
      </c>
      <c r="BX14" s="32" t="str">
        <f t="shared" si="33"/>
        <v/>
      </c>
      <c r="BY14" s="33" t="str">
        <f t="shared" si="34"/>
        <v/>
      </c>
    </row>
    <row r="15" spans="1:77">
      <c r="A15">
        <f t="shared" si="1"/>
        <v>2</v>
      </c>
      <c r="B15" t="str">
        <f t="shared" si="2"/>
        <v/>
      </c>
      <c r="C15" s="42" t="str">
        <f>IF(B15="","",VALUE(CHOOSE(B15,CONCATENATE(A15,B15,VLOOKUP(X15,ﾃﾞｰﾀ!M:N,2,0)),CONCATENATE(A15,B15,VLOOKUP(AA15,ﾃﾞｰﾀ!M:N,2,0)),CONCATENATE(A15,B15,VLOOKUP(AD15,ﾃﾞｰﾀ!M:N,2,0)),CONCATENATE(A15,B15,VLOOKUP(AG15,ﾃﾞｰﾀ!M:N,2,0)))))</f>
        <v/>
      </c>
      <c r="D15" s="27" t="s">
        <v>40</v>
      </c>
      <c r="E15" s="120"/>
      <c r="F15" s="100"/>
      <c r="G15" s="101"/>
      <c r="H15" s="102"/>
      <c r="I15" s="94"/>
      <c r="J15" s="103"/>
      <c r="K15" s="104"/>
      <c r="L15" s="40"/>
      <c r="M15" s="1"/>
      <c r="N15" s="40"/>
      <c r="O15" s="114" t="str">
        <f t="shared" si="3"/>
        <v/>
      </c>
      <c r="P15" s="40"/>
      <c r="Q15" s="3"/>
      <c r="R15" s="4"/>
      <c r="S15" s="5"/>
      <c r="T15" s="40"/>
      <c r="U15" s="3"/>
      <c r="V15" s="4"/>
      <c r="W15" s="5"/>
      <c r="X15" s="41"/>
      <c r="Y15" s="4"/>
      <c r="Z15" s="5"/>
      <c r="AA15" s="41"/>
      <c r="AB15" s="4"/>
      <c r="AC15" s="5"/>
      <c r="AD15" s="41"/>
      <c r="AE15" s="4"/>
      <c r="AF15" s="5"/>
      <c r="AG15" s="41"/>
      <c r="AH15" s="4"/>
      <c r="AI15" s="5"/>
      <c r="AJ15" s="29"/>
      <c r="AK15" t="str">
        <f t="shared" si="4"/>
        <v/>
      </c>
      <c r="AL15" s="42">
        <v>1115</v>
      </c>
      <c r="AM15" s="31" t="str">
        <f t="shared" si="5"/>
        <v/>
      </c>
      <c r="AN15" t="str">
        <f t="shared" si="6"/>
        <v/>
      </c>
      <c r="AO15" t="str">
        <f t="shared" si="7"/>
        <v/>
      </c>
      <c r="AP15" s="35" t="str">
        <f t="shared" si="8"/>
        <v/>
      </c>
      <c r="AQ15" s="42">
        <v>2115</v>
      </c>
      <c r="AR15" s="31" t="str">
        <f t="shared" si="35"/>
        <v/>
      </c>
      <c r="AS15" s="32" t="str">
        <f t="shared" si="9"/>
        <v/>
      </c>
      <c r="AT15" s="32" t="str">
        <f t="shared" si="10"/>
        <v/>
      </c>
      <c r="AU15" s="33" t="str">
        <f t="shared" si="11"/>
        <v/>
      </c>
      <c r="AV15">
        <v>1215</v>
      </c>
      <c r="AW15" s="31" t="str">
        <f t="shared" si="12"/>
        <v/>
      </c>
      <c r="AX15" s="32" t="str">
        <f t="shared" si="13"/>
        <v/>
      </c>
      <c r="AY15" s="32" t="str">
        <f t="shared" si="14"/>
        <v/>
      </c>
      <c r="AZ15" s="33" t="str">
        <f t="shared" si="15"/>
        <v/>
      </c>
      <c r="BA15">
        <v>2215</v>
      </c>
      <c r="BB15" s="31" t="str">
        <f t="shared" si="16"/>
        <v/>
      </c>
      <c r="BC15" s="32" t="str">
        <f t="shared" si="17"/>
        <v/>
      </c>
      <c r="BD15" s="32" t="str">
        <f t="shared" si="18"/>
        <v/>
      </c>
      <c r="BE15" s="33" t="str">
        <f t="shared" si="19"/>
        <v/>
      </c>
      <c r="BF15">
        <v>1315</v>
      </c>
      <c r="BG15" s="34" t="str">
        <f t="shared" si="0"/>
        <v/>
      </c>
      <c r="BH15" s="32" t="str">
        <f t="shared" si="20"/>
        <v/>
      </c>
      <c r="BI15" s="32" t="str">
        <f t="shared" si="21"/>
        <v/>
      </c>
      <c r="BJ15" s="33" t="str">
        <f t="shared" si="22"/>
        <v/>
      </c>
      <c r="BK15">
        <v>2315</v>
      </c>
      <c r="BL15" s="34" t="str">
        <f t="shared" si="23"/>
        <v/>
      </c>
      <c r="BM15" s="32" t="str">
        <f t="shared" si="24"/>
        <v/>
      </c>
      <c r="BN15" s="32" t="str">
        <f t="shared" si="25"/>
        <v/>
      </c>
      <c r="BO15" s="33" t="str">
        <f t="shared" si="26"/>
        <v/>
      </c>
      <c r="BP15">
        <v>1415</v>
      </c>
      <c r="BQ15" s="31" t="str">
        <f t="shared" si="27"/>
        <v/>
      </c>
      <c r="BR15" s="32" t="str">
        <f t="shared" si="28"/>
        <v/>
      </c>
      <c r="BS15" s="32" t="str">
        <f t="shared" si="29"/>
        <v/>
      </c>
      <c r="BT15" s="33" t="str">
        <f t="shared" si="30"/>
        <v/>
      </c>
      <c r="BU15">
        <v>2415</v>
      </c>
      <c r="BV15" s="31" t="str">
        <f t="shared" si="31"/>
        <v/>
      </c>
      <c r="BW15" s="32" t="str">
        <f t="shared" si="32"/>
        <v/>
      </c>
      <c r="BX15" s="32" t="str">
        <f t="shared" si="33"/>
        <v/>
      </c>
      <c r="BY15" s="33" t="str">
        <f t="shared" si="34"/>
        <v/>
      </c>
    </row>
    <row r="16" spans="1:77">
      <c r="A16">
        <f t="shared" si="1"/>
        <v>2</v>
      </c>
      <c r="B16" t="str">
        <f t="shared" si="2"/>
        <v/>
      </c>
      <c r="C16" s="42" t="str">
        <f>IF(B16="","",VALUE(CHOOSE(B16,CONCATENATE(A16,B16,VLOOKUP(X16,ﾃﾞｰﾀ!M:N,2,0)),CONCATENATE(A16,B16,VLOOKUP(AA16,ﾃﾞｰﾀ!M:N,2,0)),CONCATENATE(A16,B16,VLOOKUP(AD16,ﾃﾞｰﾀ!M:N,2,0)),CONCATENATE(A16,B16,VLOOKUP(AG16,ﾃﾞｰﾀ!M:N,2,0)))))</f>
        <v/>
      </c>
      <c r="D16" s="27" t="s">
        <v>41</v>
      </c>
      <c r="E16" s="120"/>
      <c r="F16" s="100"/>
      <c r="G16" s="101"/>
      <c r="H16" s="102"/>
      <c r="I16" s="94"/>
      <c r="J16" s="103"/>
      <c r="K16" s="104"/>
      <c r="L16" s="40"/>
      <c r="M16" s="1"/>
      <c r="N16" s="40"/>
      <c r="O16" s="114" t="str">
        <f t="shared" si="3"/>
        <v/>
      </c>
      <c r="P16" s="40"/>
      <c r="Q16" s="3"/>
      <c r="R16" s="4"/>
      <c r="S16" s="5"/>
      <c r="T16" s="40"/>
      <c r="U16" s="3"/>
      <c r="V16" s="4"/>
      <c r="W16" s="5"/>
      <c r="X16" s="41"/>
      <c r="Y16" s="4"/>
      <c r="Z16" s="5"/>
      <c r="AA16" s="41"/>
      <c r="AB16" s="4"/>
      <c r="AC16" s="5"/>
      <c r="AD16" s="41"/>
      <c r="AE16" s="4"/>
      <c r="AF16" s="5"/>
      <c r="AG16" s="41"/>
      <c r="AH16" s="4"/>
      <c r="AI16" s="5"/>
      <c r="AJ16" s="29"/>
      <c r="AK16" t="str">
        <f t="shared" si="4"/>
        <v/>
      </c>
      <c r="AL16" s="42">
        <v>1116</v>
      </c>
      <c r="AM16" s="31" t="str">
        <f t="shared" si="5"/>
        <v/>
      </c>
      <c r="AN16" t="str">
        <f t="shared" si="6"/>
        <v/>
      </c>
      <c r="AO16" t="str">
        <f t="shared" si="7"/>
        <v/>
      </c>
      <c r="AP16" s="35" t="str">
        <f t="shared" si="8"/>
        <v/>
      </c>
      <c r="AQ16" s="42">
        <v>2116</v>
      </c>
      <c r="AR16" s="31" t="str">
        <f t="shared" si="35"/>
        <v/>
      </c>
      <c r="AS16" s="32" t="str">
        <f t="shared" si="9"/>
        <v/>
      </c>
      <c r="AT16" s="32" t="str">
        <f t="shared" si="10"/>
        <v/>
      </c>
      <c r="AU16" s="33" t="str">
        <f t="shared" si="11"/>
        <v/>
      </c>
      <c r="AV16">
        <v>1216</v>
      </c>
      <c r="AW16" s="31" t="str">
        <f t="shared" si="12"/>
        <v/>
      </c>
      <c r="AX16" s="32" t="str">
        <f t="shared" si="13"/>
        <v/>
      </c>
      <c r="AY16" s="32" t="str">
        <f t="shared" si="14"/>
        <v/>
      </c>
      <c r="AZ16" s="33" t="str">
        <f t="shared" si="15"/>
        <v/>
      </c>
      <c r="BA16">
        <v>2216</v>
      </c>
      <c r="BB16" s="31" t="str">
        <f t="shared" si="16"/>
        <v/>
      </c>
      <c r="BC16" s="32" t="str">
        <f t="shared" si="17"/>
        <v/>
      </c>
      <c r="BD16" s="32" t="str">
        <f t="shared" si="18"/>
        <v/>
      </c>
      <c r="BE16" s="33" t="str">
        <f t="shared" si="19"/>
        <v/>
      </c>
      <c r="BF16">
        <v>1316</v>
      </c>
      <c r="BG16" s="34" t="str">
        <f>IF(AD16="","",IF(A16=1,BG$7,""))</f>
        <v/>
      </c>
      <c r="BH16" s="32" t="str">
        <f t="shared" si="20"/>
        <v/>
      </c>
      <c r="BI16" s="32" t="str">
        <f t="shared" si="21"/>
        <v/>
      </c>
      <c r="BJ16" s="33" t="str">
        <f t="shared" si="22"/>
        <v/>
      </c>
      <c r="BK16">
        <v>2316</v>
      </c>
      <c r="BL16" s="34" t="str">
        <f t="shared" si="23"/>
        <v/>
      </c>
      <c r="BM16" s="32" t="str">
        <f t="shared" si="24"/>
        <v/>
      </c>
      <c r="BN16" s="32" t="str">
        <f t="shared" si="25"/>
        <v/>
      </c>
      <c r="BO16" s="33" t="str">
        <f t="shared" si="26"/>
        <v/>
      </c>
      <c r="BP16">
        <v>1416</v>
      </c>
      <c r="BQ16" s="31" t="str">
        <f t="shared" si="27"/>
        <v/>
      </c>
      <c r="BR16" s="32" t="str">
        <f t="shared" si="28"/>
        <v/>
      </c>
      <c r="BS16" s="32" t="str">
        <f t="shared" si="29"/>
        <v/>
      </c>
      <c r="BT16" s="33" t="str">
        <f t="shared" si="30"/>
        <v/>
      </c>
      <c r="BU16">
        <v>2416</v>
      </c>
      <c r="BV16" s="31" t="str">
        <f t="shared" si="31"/>
        <v/>
      </c>
      <c r="BW16" s="32" t="str">
        <f t="shared" si="32"/>
        <v/>
      </c>
      <c r="BX16" s="32" t="str">
        <f t="shared" si="33"/>
        <v/>
      </c>
      <c r="BY16" s="33" t="str">
        <f t="shared" si="34"/>
        <v/>
      </c>
    </row>
    <row r="17" spans="1:77">
      <c r="A17">
        <f t="shared" si="1"/>
        <v>2</v>
      </c>
      <c r="B17" t="str">
        <f t="shared" si="2"/>
        <v/>
      </c>
      <c r="C17" s="42" t="str">
        <f>IF(B17="","",VALUE(CHOOSE(B17,CONCATENATE(A17,B17,VLOOKUP(X17,ﾃﾞｰﾀ!M:N,2,0)),CONCATENATE(A17,B17,VLOOKUP(AA17,ﾃﾞｰﾀ!M:N,2,0)),CONCATENATE(A17,B17,VLOOKUP(AD17,ﾃﾞｰﾀ!M:N,2,0)),CONCATENATE(A17,B17,VLOOKUP(AG17,ﾃﾞｰﾀ!M:N,2,0)))))</f>
        <v/>
      </c>
      <c r="D17" s="27" t="s">
        <v>42</v>
      </c>
      <c r="E17" s="120"/>
      <c r="F17" s="100"/>
      <c r="G17" s="101"/>
      <c r="H17" s="102"/>
      <c r="I17" s="94"/>
      <c r="J17" s="103"/>
      <c r="K17" s="104"/>
      <c r="L17" s="40"/>
      <c r="M17" s="1"/>
      <c r="N17" s="40"/>
      <c r="O17" s="114" t="str">
        <f t="shared" si="3"/>
        <v/>
      </c>
      <c r="P17" s="40"/>
      <c r="Q17" s="3"/>
      <c r="R17" s="4"/>
      <c r="S17" s="5"/>
      <c r="T17" s="40"/>
      <c r="U17" s="3"/>
      <c r="V17" s="4"/>
      <c r="W17" s="5"/>
      <c r="X17" s="41"/>
      <c r="Y17" s="4"/>
      <c r="Z17" s="5"/>
      <c r="AA17" s="41"/>
      <c r="AB17" s="4"/>
      <c r="AC17" s="5"/>
      <c r="AD17" s="41"/>
      <c r="AE17" s="4"/>
      <c r="AF17" s="5"/>
      <c r="AG17" s="41"/>
      <c r="AH17" s="4"/>
      <c r="AI17" s="5"/>
      <c r="AJ17" s="29"/>
      <c r="AK17" t="str">
        <f t="shared" si="4"/>
        <v/>
      </c>
      <c r="AL17" s="42">
        <v>1121</v>
      </c>
      <c r="AM17" s="31" t="str">
        <f t="shared" si="5"/>
        <v/>
      </c>
      <c r="AN17" t="str">
        <f t="shared" si="6"/>
        <v/>
      </c>
      <c r="AO17" t="str">
        <f t="shared" si="7"/>
        <v/>
      </c>
      <c r="AP17" s="35" t="str">
        <f t="shared" si="8"/>
        <v/>
      </c>
      <c r="AQ17" s="42">
        <v>2121</v>
      </c>
      <c r="AR17" s="31" t="str">
        <f t="shared" si="35"/>
        <v/>
      </c>
      <c r="AS17" s="32" t="str">
        <f t="shared" si="9"/>
        <v/>
      </c>
      <c r="AT17" s="32" t="str">
        <f t="shared" si="10"/>
        <v/>
      </c>
      <c r="AU17" s="33" t="str">
        <f t="shared" si="11"/>
        <v/>
      </c>
      <c r="AV17">
        <v>1221</v>
      </c>
      <c r="AW17" s="31" t="str">
        <f t="shared" si="12"/>
        <v/>
      </c>
      <c r="AX17" s="32" t="str">
        <f t="shared" si="13"/>
        <v/>
      </c>
      <c r="AY17" s="32" t="str">
        <f t="shared" si="14"/>
        <v/>
      </c>
      <c r="AZ17" s="33" t="str">
        <f t="shared" si="15"/>
        <v/>
      </c>
      <c r="BA17">
        <v>2221</v>
      </c>
      <c r="BB17" s="31" t="str">
        <f t="shared" si="16"/>
        <v/>
      </c>
      <c r="BC17" s="32" t="str">
        <f t="shared" si="17"/>
        <v/>
      </c>
      <c r="BD17" s="32" t="str">
        <f t="shared" si="18"/>
        <v/>
      </c>
      <c r="BE17" s="33" t="str">
        <f t="shared" si="19"/>
        <v/>
      </c>
      <c r="BF17">
        <v>1321</v>
      </c>
      <c r="BG17" s="34" t="str">
        <f t="shared" ref="BG17:BG80" si="36">IF(AD17="","",IF(A17=1,BG$7,""))</f>
        <v/>
      </c>
      <c r="BH17" s="32" t="str">
        <f t="shared" si="20"/>
        <v/>
      </c>
      <c r="BI17" s="32" t="str">
        <f t="shared" si="21"/>
        <v/>
      </c>
      <c r="BJ17" s="33" t="str">
        <f t="shared" si="22"/>
        <v/>
      </c>
      <c r="BK17">
        <v>2321</v>
      </c>
      <c r="BL17" s="34" t="str">
        <f t="shared" si="23"/>
        <v/>
      </c>
      <c r="BM17" s="32" t="str">
        <f t="shared" si="24"/>
        <v/>
      </c>
      <c r="BN17" s="32" t="str">
        <f t="shared" si="25"/>
        <v/>
      </c>
      <c r="BO17" s="33" t="str">
        <f t="shared" si="26"/>
        <v/>
      </c>
      <c r="BP17">
        <v>1421</v>
      </c>
      <c r="BQ17" s="31" t="str">
        <f t="shared" si="27"/>
        <v/>
      </c>
      <c r="BR17" s="32" t="str">
        <f t="shared" si="28"/>
        <v/>
      </c>
      <c r="BS17" s="32" t="str">
        <f t="shared" si="29"/>
        <v/>
      </c>
      <c r="BT17" s="33" t="str">
        <f t="shared" si="30"/>
        <v/>
      </c>
      <c r="BU17">
        <v>2421</v>
      </c>
      <c r="BV17" s="31" t="str">
        <f t="shared" si="31"/>
        <v/>
      </c>
      <c r="BW17" s="32" t="str">
        <f t="shared" si="32"/>
        <v/>
      </c>
      <c r="BX17" s="32" t="str">
        <f t="shared" si="33"/>
        <v/>
      </c>
      <c r="BY17" s="33" t="str">
        <f t="shared" si="34"/>
        <v/>
      </c>
    </row>
    <row r="18" spans="1:77">
      <c r="A18">
        <f t="shared" si="1"/>
        <v>2</v>
      </c>
      <c r="B18" t="str">
        <f t="shared" si="2"/>
        <v/>
      </c>
      <c r="C18" s="42" t="str">
        <f>IF(B18="","",VALUE(CHOOSE(B18,CONCATENATE(A18,B18,VLOOKUP(X18,ﾃﾞｰﾀ!M:N,2,0)),CONCATENATE(A18,B18,VLOOKUP(AA18,ﾃﾞｰﾀ!M:N,2,0)),CONCATENATE(A18,B18,VLOOKUP(AD18,ﾃﾞｰﾀ!M:N,2,0)),CONCATENATE(A18,B18,VLOOKUP(AG18,ﾃﾞｰﾀ!M:N,2,0)))))</f>
        <v/>
      </c>
      <c r="D18" s="27" t="s">
        <v>43</v>
      </c>
      <c r="E18" s="120"/>
      <c r="F18" s="100"/>
      <c r="G18" s="101"/>
      <c r="H18" s="102"/>
      <c r="I18" s="94"/>
      <c r="J18" s="103"/>
      <c r="K18" s="104"/>
      <c r="L18" s="40"/>
      <c r="M18" s="1"/>
      <c r="N18" s="40"/>
      <c r="O18" s="114" t="str">
        <f t="shared" si="3"/>
        <v/>
      </c>
      <c r="P18" s="40"/>
      <c r="Q18" s="3"/>
      <c r="R18" s="4"/>
      <c r="S18" s="5"/>
      <c r="T18" s="40"/>
      <c r="U18" s="3"/>
      <c r="V18" s="4"/>
      <c r="W18" s="5"/>
      <c r="X18" s="41"/>
      <c r="Y18" s="4"/>
      <c r="Z18" s="5"/>
      <c r="AA18" s="41"/>
      <c r="AB18" s="4"/>
      <c r="AC18" s="5"/>
      <c r="AD18" s="41"/>
      <c r="AE18" s="4"/>
      <c r="AF18" s="5"/>
      <c r="AG18" s="41"/>
      <c r="AH18" s="4"/>
      <c r="AI18" s="5"/>
      <c r="AJ18" s="29"/>
      <c r="AK18" t="str">
        <f t="shared" si="4"/>
        <v/>
      </c>
      <c r="AL18" s="42">
        <v>1122</v>
      </c>
      <c r="AM18" s="31" t="str">
        <f t="shared" si="5"/>
        <v/>
      </c>
      <c r="AN18" t="str">
        <f t="shared" si="6"/>
        <v/>
      </c>
      <c r="AO18" t="str">
        <f t="shared" si="7"/>
        <v/>
      </c>
      <c r="AP18" s="35" t="str">
        <f t="shared" si="8"/>
        <v/>
      </c>
      <c r="AQ18" s="42">
        <v>2122</v>
      </c>
      <c r="AR18" s="31" t="str">
        <f t="shared" si="35"/>
        <v/>
      </c>
      <c r="AS18" s="32" t="str">
        <f t="shared" si="9"/>
        <v/>
      </c>
      <c r="AT18" s="32" t="str">
        <f t="shared" si="10"/>
        <v/>
      </c>
      <c r="AU18" s="33" t="str">
        <f t="shared" si="11"/>
        <v/>
      </c>
      <c r="AV18">
        <v>1222</v>
      </c>
      <c r="AW18" s="31" t="str">
        <f t="shared" si="12"/>
        <v/>
      </c>
      <c r="AX18" s="32" t="str">
        <f t="shared" si="13"/>
        <v/>
      </c>
      <c r="AY18" s="32" t="str">
        <f t="shared" si="14"/>
        <v/>
      </c>
      <c r="AZ18" s="33" t="str">
        <f t="shared" si="15"/>
        <v/>
      </c>
      <c r="BA18">
        <v>2222</v>
      </c>
      <c r="BB18" s="31" t="str">
        <f t="shared" si="16"/>
        <v/>
      </c>
      <c r="BC18" s="32" t="str">
        <f t="shared" si="17"/>
        <v/>
      </c>
      <c r="BD18" s="32" t="str">
        <f t="shared" si="18"/>
        <v/>
      </c>
      <c r="BE18" s="33" t="str">
        <f t="shared" si="19"/>
        <v/>
      </c>
      <c r="BF18">
        <v>1322</v>
      </c>
      <c r="BG18" s="34" t="str">
        <f t="shared" si="36"/>
        <v/>
      </c>
      <c r="BH18" s="32" t="str">
        <f t="shared" si="20"/>
        <v/>
      </c>
      <c r="BI18" s="32" t="str">
        <f t="shared" si="21"/>
        <v/>
      </c>
      <c r="BJ18" s="33" t="str">
        <f t="shared" si="22"/>
        <v/>
      </c>
      <c r="BK18">
        <v>2322</v>
      </c>
      <c r="BL18" s="34" t="str">
        <f t="shared" si="23"/>
        <v/>
      </c>
      <c r="BM18" s="32" t="str">
        <f t="shared" si="24"/>
        <v/>
      </c>
      <c r="BN18" s="32" t="str">
        <f t="shared" si="25"/>
        <v/>
      </c>
      <c r="BO18" s="33" t="str">
        <f t="shared" si="26"/>
        <v/>
      </c>
      <c r="BP18">
        <v>1422</v>
      </c>
      <c r="BQ18" s="31" t="str">
        <f t="shared" si="27"/>
        <v/>
      </c>
      <c r="BR18" s="32" t="str">
        <f t="shared" si="28"/>
        <v/>
      </c>
      <c r="BS18" s="32" t="str">
        <f t="shared" si="29"/>
        <v/>
      </c>
      <c r="BT18" s="33" t="str">
        <f t="shared" si="30"/>
        <v/>
      </c>
      <c r="BU18">
        <v>2422</v>
      </c>
      <c r="BV18" s="31" t="str">
        <f t="shared" si="31"/>
        <v/>
      </c>
      <c r="BW18" s="32" t="str">
        <f t="shared" si="32"/>
        <v/>
      </c>
      <c r="BX18" s="32" t="str">
        <f t="shared" si="33"/>
        <v/>
      </c>
      <c r="BY18" s="33" t="str">
        <f t="shared" si="34"/>
        <v/>
      </c>
    </row>
    <row r="19" spans="1:77">
      <c r="A19">
        <f t="shared" si="1"/>
        <v>2</v>
      </c>
      <c r="B19" t="str">
        <f t="shared" si="2"/>
        <v/>
      </c>
      <c r="C19" s="42" t="str">
        <f>IF(B19="","",VALUE(CHOOSE(B19,CONCATENATE(A19,B19,VLOOKUP(X19,ﾃﾞｰﾀ!M:N,2,0)),CONCATENATE(A19,B19,VLOOKUP(AA19,ﾃﾞｰﾀ!M:N,2,0)),CONCATENATE(A19,B19,VLOOKUP(AD19,ﾃﾞｰﾀ!M:N,2,0)),CONCATENATE(A19,B19,VLOOKUP(AG19,ﾃﾞｰﾀ!M:N,2,0)))))</f>
        <v/>
      </c>
      <c r="D19" s="27" t="s">
        <v>44</v>
      </c>
      <c r="E19" s="120"/>
      <c r="F19" s="100"/>
      <c r="G19" s="101"/>
      <c r="H19" s="102"/>
      <c r="I19" s="94"/>
      <c r="J19" s="103"/>
      <c r="K19" s="104"/>
      <c r="L19" s="40"/>
      <c r="M19" s="1"/>
      <c r="N19" s="40"/>
      <c r="O19" s="114" t="str">
        <f t="shared" si="3"/>
        <v/>
      </c>
      <c r="P19" s="40"/>
      <c r="Q19" s="3"/>
      <c r="R19" s="4"/>
      <c r="S19" s="5"/>
      <c r="T19" s="40"/>
      <c r="U19" s="3"/>
      <c r="V19" s="4"/>
      <c r="W19" s="5"/>
      <c r="X19" s="41"/>
      <c r="Y19" s="4"/>
      <c r="Z19" s="5"/>
      <c r="AA19" s="41"/>
      <c r="AB19" s="4"/>
      <c r="AC19" s="5"/>
      <c r="AD19" s="41"/>
      <c r="AE19" s="4"/>
      <c r="AF19" s="5"/>
      <c r="AG19" s="41"/>
      <c r="AH19" s="4"/>
      <c r="AI19" s="5"/>
      <c r="AJ19" s="29"/>
      <c r="AK19" t="str">
        <f t="shared" si="4"/>
        <v/>
      </c>
      <c r="AL19" s="42">
        <v>1123</v>
      </c>
      <c r="AM19" s="31" t="str">
        <f t="shared" si="5"/>
        <v/>
      </c>
      <c r="AN19" t="str">
        <f t="shared" si="6"/>
        <v/>
      </c>
      <c r="AO19" t="str">
        <f t="shared" si="7"/>
        <v/>
      </c>
      <c r="AP19" s="35" t="str">
        <f t="shared" si="8"/>
        <v/>
      </c>
      <c r="AQ19" s="42">
        <v>2123</v>
      </c>
      <c r="AR19" s="31" t="str">
        <f t="shared" si="35"/>
        <v/>
      </c>
      <c r="AS19" s="32" t="str">
        <f t="shared" si="9"/>
        <v/>
      </c>
      <c r="AT19" s="32" t="str">
        <f t="shared" si="10"/>
        <v/>
      </c>
      <c r="AU19" s="33" t="str">
        <f t="shared" si="11"/>
        <v/>
      </c>
      <c r="AV19">
        <v>1223</v>
      </c>
      <c r="AW19" s="31" t="str">
        <f t="shared" si="12"/>
        <v/>
      </c>
      <c r="AX19" s="32" t="str">
        <f t="shared" si="13"/>
        <v/>
      </c>
      <c r="AY19" s="32" t="str">
        <f t="shared" si="14"/>
        <v/>
      </c>
      <c r="AZ19" s="33" t="str">
        <f t="shared" si="15"/>
        <v/>
      </c>
      <c r="BA19">
        <v>2223</v>
      </c>
      <c r="BB19" s="31" t="str">
        <f t="shared" si="16"/>
        <v/>
      </c>
      <c r="BC19" s="32" t="str">
        <f t="shared" si="17"/>
        <v/>
      </c>
      <c r="BD19" s="32" t="str">
        <f t="shared" si="18"/>
        <v/>
      </c>
      <c r="BE19" s="33" t="str">
        <f t="shared" si="19"/>
        <v/>
      </c>
      <c r="BF19">
        <v>1323</v>
      </c>
      <c r="BG19" s="34" t="str">
        <f t="shared" si="36"/>
        <v/>
      </c>
      <c r="BH19" s="32" t="str">
        <f t="shared" si="20"/>
        <v/>
      </c>
      <c r="BI19" s="32" t="str">
        <f t="shared" si="21"/>
        <v/>
      </c>
      <c r="BJ19" s="33" t="str">
        <f t="shared" si="22"/>
        <v/>
      </c>
      <c r="BK19">
        <v>2323</v>
      </c>
      <c r="BL19" s="34" t="str">
        <f t="shared" si="23"/>
        <v/>
      </c>
      <c r="BM19" s="32" t="str">
        <f t="shared" si="24"/>
        <v/>
      </c>
      <c r="BN19" s="32" t="str">
        <f t="shared" si="25"/>
        <v/>
      </c>
      <c r="BO19" s="33" t="str">
        <f t="shared" si="26"/>
        <v/>
      </c>
      <c r="BP19">
        <v>1423</v>
      </c>
      <c r="BQ19" s="31" t="str">
        <f t="shared" si="27"/>
        <v/>
      </c>
      <c r="BR19" s="32" t="str">
        <f t="shared" si="28"/>
        <v/>
      </c>
      <c r="BS19" s="32" t="str">
        <f t="shared" si="29"/>
        <v/>
      </c>
      <c r="BT19" s="33" t="str">
        <f t="shared" si="30"/>
        <v/>
      </c>
      <c r="BU19">
        <v>2423</v>
      </c>
      <c r="BV19" s="31" t="str">
        <f t="shared" si="31"/>
        <v/>
      </c>
      <c r="BW19" s="32" t="str">
        <f t="shared" si="32"/>
        <v/>
      </c>
      <c r="BX19" s="32" t="str">
        <f t="shared" si="33"/>
        <v/>
      </c>
      <c r="BY19" s="33" t="str">
        <f t="shared" si="34"/>
        <v/>
      </c>
    </row>
    <row r="20" spans="1:77">
      <c r="A20">
        <f t="shared" si="1"/>
        <v>2</v>
      </c>
      <c r="B20" t="str">
        <f t="shared" si="2"/>
        <v/>
      </c>
      <c r="C20" s="42" t="str">
        <f>IF(B20="","",VALUE(CHOOSE(B20,CONCATENATE(A20,B20,VLOOKUP(X20,ﾃﾞｰﾀ!M:N,2,0)),CONCATENATE(A20,B20,VLOOKUP(AA20,ﾃﾞｰﾀ!M:N,2,0)),CONCATENATE(A20,B20,VLOOKUP(AD20,ﾃﾞｰﾀ!M:N,2,0)),CONCATENATE(A20,B20,VLOOKUP(AG20,ﾃﾞｰﾀ!M:N,2,0)))))</f>
        <v/>
      </c>
      <c r="D20" s="27" t="s">
        <v>45</v>
      </c>
      <c r="E20" s="120"/>
      <c r="F20" s="100"/>
      <c r="G20" s="101"/>
      <c r="H20" s="102"/>
      <c r="I20" s="94"/>
      <c r="J20" s="103"/>
      <c r="K20" s="104"/>
      <c r="L20" s="40"/>
      <c r="M20" s="1"/>
      <c r="N20" s="40"/>
      <c r="O20" s="114" t="str">
        <f t="shared" si="3"/>
        <v/>
      </c>
      <c r="P20" s="40"/>
      <c r="Q20" s="3"/>
      <c r="R20" s="4"/>
      <c r="S20" s="5"/>
      <c r="T20" s="40"/>
      <c r="U20" s="3"/>
      <c r="V20" s="4"/>
      <c r="W20" s="5"/>
      <c r="X20" s="41"/>
      <c r="Y20" s="4"/>
      <c r="Z20" s="5"/>
      <c r="AA20" s="41"/>
      <c r="AB20" s="4"/>
      <c r="AC20" s="5"/>
      <c r="AD20" s="41"/>
      <c r="AE20" s="4"/>
      <c r="AF20" s="5"/>
      <c r="AG20" s="41"/>
      <c r="AH20" s="4"/>
      <c r="AI20" s="5"/>
      <c r="AJ20" s="29"/>
      <c r="AK20" t="str">
        <f t="shared" si="4"/>
        <v/>
      </c>
      <c r="AL20" s="42">
        <v>1124</v>
      </c>
      <c r="AM20" s="31" t="str">
        <f t="shared" si="5"/>
        <v/>
      </c>
      <c r="AN20" t="str">
        <f t="shared" si="6"/>
        <v/>
      </c>
      <c r="AO20" t="str">
        <f t="shared" si="7"/>
        <v/>
      </c>
      <c r="AP20" s="35" t="str">
        <f t="shared" si="8"/>
        <v/>
      </c>
      <c r="AQ20" s="42">
        <v>2124</v>
      </c>
      <c r="AR20" s="31" t="str">
        <f t="shared" si="35"/>
        <v/>
      </c>
      <c r="AS20" s="32" t="str">
        <f t="shared" si="9"/>
        <v/>
      </c>
      <c r="AT20" s="32" t="str">
        <f t="shared" si="10"/>
        <v/>
      </c>
      <c r="AU20" s="33" t="str">
        <f t="shared" si="11"/>
        <v/>
      </c>
      <c r="AV20">
        <v>1224</v>
      </c>
      <c r="AW20" s="31" t="str">
        <f t="shared" si="12"/>
        <v/>
      </c>
      <c r="AX20" s="32" t="str">
        <f t="shared" si="13"/>
        <v/>
      </c>
      <c r="AY20" s="32" t="str">
        <f t="shared" si="14"/>
        <v/>
      </c>
      <c r="AZ20" s="33" t="str">
        <f t="shared" si="15"/>
        <v/>
      </c>
      <c r="BA20">
        <v>2224</v>
      </c>
      <c r="BB20" s="31" t="str">
        <f t="shared" si="16"/>
        <v/>
      </c>
      <c r="BC20" s="32" t="str">
        <f t="shared" si="17"/>
        <v/>
      </c>
      <c r="BD20" s="32" t="str">
        <f t="shared" si="18"/>
        <v/>
      </c>
      <c r="BE20" s="33" t="str">
        <f t="shared" si="19"/>
        <v/>
      </c>
      <c r="BF20">
        <v>1324</v>
      </c>
      <c r="BG20" s="34" t="str">
        <f t="shared" si="36"/>
        <v/>
      </c>
      <c r="BH20" s="32" t="str">
        <f t="shared" si="20"/>
        <v/>
      </c>
      <c r="BI20" s="32" t="str">
        <f t="shared" si="21"/>
        <v/>
      </c>
      <c r="BJ20" s="33" t="str">
        <f t="shared" si="22"/>
        <v/>
      </c>
      <c r="BK20">
        <v>2324</v>
      </c>
      <c r="BL20" s="34" t="str">
        <f t="shared" si="23"/>
        <v/>
      </c>
      <c r="BM20" s="32" t="str">
        <f t="shared" si="24"/>
        <v/>
      </c>
      <c r="BN20" s="32" t="str">
        <f t="shared" si="25"/>
        <v/>
      </c>
      <c r="BO20" s="33" t="str">
        <f t="shared" si="26"/>
        <v/>
      </c>
      <c r="BP20">
        <v>1424</v>
      </c>
      <c r="BQ20" s="31" t="str">
        <f t="shared" si="27"/>
        <v/>
      </c>
      <c r="BR20" s="32" t="str">
        <f t="shared" si="28"/>
        <v/>
      </c>
      <c r="BS20" s="32" t="str">
        <f t="shared" si="29"/>
        <v/>
      </c>
      <c r="BT20" s="33" t="str">
        <f t="shared" si="30"/>
        <v/>
      </c>
      <c r="BU20">
        <v>2424</v>
      </c>
      <c r="BV20" s="31" t="str">
        <f t="shared" si="31"/>
        <v/>
      </c>
      <c r="BW20" s="32" t="str">
        <f t="shared" si="32"/>
        <v/>
      </c>
      <c r="BX20" s="32" t="str">
        <f t="shared" si="33"/>
        <v/>
      </c>
      <c r="BY20" s="33" t="str">
        <f t="shared" si="34"/>
        <v/>
      </c>
    </row>
    <row r="21" spans="1:77">
      <c r="A21">
        <f t="shared" si="1"/>
        <v>2</v>
      </c>
      <c r="B21" t="str">
        <f t="shared" si="2"/>
        <v/>
      </c>
      <c r="C21" s="42" t="str">
        <f>IF(B21="","",VALUE(CHOOSE(B21,CONCATENATE(A21,B21,VLOOKUP(X21,ﾃﾞｰﾀ!M:N,2,0)),CONCATENATE(A21,B21,VLOOKUP(AA21,ﾃﾞｰﾀ!M:N,2,0)),CONCATENATE(A21,B21,VLOOKUP(AD21,ﾃﾞｰﾀ!M:N,2,0)),CONCATENATE(A21,B21,VLOOKUP(AG21,ﾃﾞｰﾀ!M:N,2,0)))))</f>
        <v/>
      </c>
      <c r="D21" s="27" t="s">
        <v>46</v>
      </c>
      <c r="E21" s="120"/>
      <c r="F21" s="100"/>
      <c r="G21" s="101"/>
      <c r="H21" s="102"/>
      <c r="I21" s="94"/>
      <c r="J21" s="103"/>
      <c r="K21" s="104"/>
      <c r="L21" s="40"/>
      <c r="M21" s="1"/>
      <c r="N21" s="40"/>
      <c r="O21" s="114" t="str">
        <f t="shared" si="3"/>
        <v/>
      </c>
      <c r="P21" s="40"/>
      <c r="Q21" s="3"/>
      <c r="R21" s="4"/>
      <c r="S21" s="5"/>
      <c r="T21" s="40"/>
      <c r="U21" s="3"/>
      <c r="V21" s="4"/>
      <c r="W21" s="5"/>
      <c r="X21" s="41"/>
      <c r="Y21" s="4"/>
      <c r="Z21" s="5"/>
      <c r="AA21" s="41"/>
      <c r="AB21" s="4"/>
      <c r="AC21" s="5"/>
      <c r="AD21" s="41"/>
      <c r="AE21" s="4"/>
      <c r="AF21" s="5"/>
      <c r="AG21" s="41"/>
      <c r="AH21" s="4"/>
      <c r="AI21" s="5"/>
      <c r="AJ21" s="29"/>
      <c r="AK21" t="str">
        <f t="shared" si="4"/>
        <v/>
      </c>
      <c r="AL21" s="42">
        <v>1125</v>
      </c>
      <c r="AM21" s="31" t="str">
        <f t="shared" si="5"/>
        <v/>
      </c>
      <c r="AN21" t="str">
        <f t="shared" si="6"/>
        <v/>
      </c>
      <c r="AO21" t="str">
        <f t="shared" si="7"/>
        <v/>
      </c>
      <c r="AP21" s="35" t="str">
        <f t="shared" si="8"/>
        <v/>
      </c>
      <c r="AQ21" s="42">
        <v>2125</v>
      </c>
      <c r="AR21" s="31" t="str">
        <f t="shared" si="35"/>
        <v/>
      </c>
      <c r="AS21" s="32" t="str">
        <f t="shared" si="9"/>
        <v/>
      </c>
      <c r="AT21" s="32" t="str">
        <f t="shared" si="10"/>
        <v/>
      </c>
      <c r="AU21" s="33" t="str">
        <f t="shared" si="11"/>
        <v/>
      </c>
      <c r="AV21">
        <v>1225</v>
      </c>
      <c r="AW21" s="31" t="str">
        <f t="shared" si="12"/>
        <v/>
      </c>
      <c r="AX21" s="32" t="str">
        <f t="shared" si="13"/>
        <v/>
      </c>
      <c r="AY21" s="32" t="str">
        <f t="shared" si="14"/>
        <v/>
      </c>
      <c r="AZ21" s="33" t="str">
        <f t="shared" si="15"/>
        <v/>
      </c>
      <c r="BA21">
        <v>2225</v>
      </c>
      <c r="BB21" s="31" t="str">
        <f t="shared" si="16"/>
        <v/>
      </c>
      <c r="BC21" s="32" t="str">
        <f t="shared" si="17"/>
        <v/>
      </c>
      <c r="BD21" s="32" t="str">
        <f t="shared" si="18"/>
        <v/>
      </c>
      <c r="BE21" s="33" t="str">
        <f t="shared" si="19"/>
        <v/>
      </c>
      <c r="BF21">
        <v>1325</v>
      </c>
      <c r="BG21" s="34" t="str">
        <f t="shared" si="36"/>
        <v/>
      </c>
      <c r="BH21" s="32" t="str">
        <f t="shared" si="20"/>
        <v/>
      </c>
      <c r="BI21" s="32" t="str">
        <f t="shared" si="21"/>
        <v/>
      </c>
      <c r="BJ21" s="33" t="str">
        <f t="shared" si="22"/>
        <v/>
      </c>
      <c r="BK21">
        <v>2325</v>
      </c>
      <c r="BL21" s="34" t="str">
        <f t="shared" si="23"/>
        <v/>
      </c>
      <c r="BM21" s="32" t="str">
        <f t="shared" si="24"/>
        <v/>
      </c>
      <c r="BN21" s="32" t="str">
        <f t="shared" si="25"/>
        <v/>
      </c>
      <c r="BO21" s="33" t="str">
        <f t="shared" si="26"/>
        <v/>
      </c>
      <c r="BP21">
        <v>1425</v>
      </c>
      <c r="BQ21" s="31" t="str">
        <f t="shared" si="27"/>
        <v/>
      </c>
      <c r="BR21" s="32" t="str">
        <f t="shared" si="28"/>
        <v/>
      </c>
      <c r="BS21" s="32" t="str">
        <f t="shared" si="29"/>
        <v/>
      </c>
      <c r="BT21" s="33" t="str">
        <f t="shared" si="30"/>
        <v/>
      </c>
      <c r="BU21">
        <v>2425</v>
      </c>
      <c r="BV21" s="31" t="str">
        <f t="shared" si="31"/>
        <v/>
      </c>
      <c r="BW21" s="32" t="str">
        <f t="shared" si="32"/>
        <v/>
      </c>
      <c r="BX21" s="32" t="str">
        <f t="shared" si="33"/>
        <v/>
      </c>
      <c r="BY21" s="33" t="str">
        <f t="shared" si="34"/>
        <v/>
      </c>
    </row>
    <row r="22" spans="1:77">
      <c r="A22">
        <f t="shared" si="1"/>
        <v>2</v>
      </c>
      <c r="B22" t="str">
        <f t="shared" si="2"/>
        <v/>
      </c>
      <c r="C22" s="42" t="str">
        <f>IF(B22="","",VALUE(CHOOSE(B22,CONCATENATE(A22,B22,VLOOKUP(X22,ﾃﾞｰﾀ!M:N,2,0)),CONCATENATE(A22,B22,VLOOKUP(AA22,ﾃﾞｰﾀ!M:N,2,0)),CONCATENATE(A22,B22,VLOOKUP(AD22,ﾃﾞｰﾀ!M:N,2,0)),CONCATENATE(A22,B22,VLOOKUP(AG22,ﾃﾞｰﾀ!M:N,2,0)))))</f>
        <v/>
      </c>
      <c r="D22" s="27" t="s">
        <v>47</v>
      </c>
      <c r="E22" s="120"/>
      <c r="F22" s="100"/>
      <c r="G22" s="101"/>
      <c r="H22" s="102"/>
      <c r="I22" s="94"/>
      <c r="J22" s="103"/>
      <c r="K22" s="104"/>
      <c r="L22" s="40"/>
      <c r="M22" s="1"/>
      <c r="N22" s="40"/>
      <c r="O22" s="114" t="str">
        <f t="shared" si="3"/>
        <v/>
      </c>
      <c r="P22" s="40"/>
      <c r="Q22" s="3"/>
      <c r="R22" s="4"/>
      <c r="S22" s="5"/>
      <c r="T22" s="40"/>
      <c r="U22" s="3"/>
      <c r="V22" s="4"/>
      <c r="W22" s="5"/>
      <c r="X22" s="41"/>
      <c r="Y22" s="4"/>
      <c r="Z22" s="5"/>
      <c r="AA22" s="41"/>
      <c r="AB22" s="4"/>
      <c r="AC22" s="5"/>
      <c r="AD22" s="41"/>
      <c r="AE22" s="4"/>
      <c r="AF22" s="5"/>
      <c r="AG22" s="41"/>
      <c r="AH22" s="4"/>
      <c r="AI22" s="5"/>
      <c r="AJ22" s="29"/>
      <c r="AK22" t="str">
        <f t="shared" si="4"/>
        <v/>
      </c>
      <c r="AL22" s="42">
        <v>1126</v>
      </c>
      <c r="AM22" s="31" t="str">
        <f t="shared" si="5"/>
        <v/>
      </c>
      <c r="AN22" t="str">
        <f t="shared" si="6"/>
        <v/>
      </c>
      <c r="AO22" t="str">
        <f t="shared" si="7"/>
        <v/>
      </c>
      <c r="AP22" s="35" t="str">
        <f t="shared" si="8"/>
        <v/>
      </c>
      <c r="AQ22" s="42">
        <v>2126</v>
      </c>
      <c r="AR22" s="31" t="str">
        <f t="shared" si="35"/>
        <v/>
      </c>
      <c r="AS22" s="32" t="str">
        <f t="shared" si="9"/>
        <v/>
      </c>
      <c r="AT22" s="32" t="str">
        <f t="shared" si="10"/>
        <v/>
      </c>
      <c r="AU22" s="33" t="str">
        <f t="shared" si="11"/>
        <v/>
      </c>
      <c r="AV22">
        <v>1226</v>
      </c>
      <c r="AW22" s="31" t="str">
        <f t="shared" si="12"/>
        <v/>
      </c>
      <c r="AX22" s="32" t="str">
        <f t="shared" si="13"/>
        <v/>
      </c>
      <c r="AY22" s="32" t="str">
        <f t="shared" si="14"/>
        <v/>
      </c>
      <c r="AZ22" s="33" t="str">
        <f t="shared" si="15"/>
        <v/>
      </c>
      <c r="BA22">
        <v>2226</v>
      </c>
      <c r="BB22" s="31" t="str">
        <f t="shared" si="16"/>
        <v/>
      </c>
      <c r="BC22" s="32" t="str">
        <f t="shared" si="17"/>
        <v/>
      </c>
      <c r="BD22" s="32" t="str">
        <f t="shared" si="18"/>
        <v/>
      </c>
      <c r="BE22" s="33" t="str">
        <f t="shared" si="19"/>
        <v/>
      </c>
      <c r="BF22">
        <v>1326</v>
      </c>
      <c r="BG22" s="34" t="str">
        <f t="shared" si="36"/>
        <v/>
      </c>
      <c r="BH22" s="32" t="str">
        <f t="shared" si="20"/>
        <v/>
      </c>
      <c r="BI22" s="32" t="str">
        <f t="shared" si="21"/>
        <v/>
      </c>
      <c r="BJ22" s="33" t="str">
        <f t="shared" si="22"/>
        <v/>
      </c>
      <c r="BK22">
        <v>2326</v>
      </c>
      <c r="BL22" s="34" t="str">
        <f t="shared" si="23"/>
        <v/>
      </c>
      <c r="BM22" s="32" t="str">
        <f t="shared" si="24"/>
        <v/>
      </c>
      <c r="BN22" s="32" t="str">
        <f t="shared" si="25"/>
        <v/>
      </c>
      <c r="BO22" s="33" t="str">
        <f t="shared" si="26"/>
        <v/>
      </c>
      <c r="BP22">
        <v>1426</v>
      </c>
      <c r="BQ22" s="31" t="str">
        <f t="shared" si="27"/>
        <v/>
      </c>
      <c r="BR22" s="32" t="str">
        <f t="shared" si="28"/>
        <v/>
      </c>
      <c r="BS22" s="32" t="str">
        <f t="shared" si="29"/>
        <v/>
      </c>
      <c r="BT22" s="33" t="str">
        <f t="shared" si="30"/>
        <v/>
      </c>
      <c r="BU22">
        <v>2426</v>
      </c>
      <c r="BV22" s="31" t="str">
        <f t="shared" si="31"/>
        <v/>
      </c>
      <c r="BW22" s="32" t="str">
        <f t="shared" si="32"/>
        <v/>
      </c>
      <c r="BX22" s="32" t="str">
        <f t="shared" si="33"/>
        <v/>
      </c>
      <c r="BY22" s="33" t="str">
        <f t="shared" si="34"/>
        <v/>
      </c>
    </row>
    <row r="23" spans="1:77">
      <c r="A23">
        <f t="shared" si="1"/>
        <v>2</v>
      </c>
      <c r="B23" t="str">
        <f t="shared" si="2"/>
        <v/>
      </c>
      <c r="C23" s="42" t="str">
        <f>IF(B23="","",VALUE(CHOOSE(B23,CONCATENATE(A23,B23,VLOOKUP(X23,ﾃﾞｰﾀ!M:N,2,0)),CONCATENATE(A23,B23,VLOOKUP(AA23,ﾃﾞｰﾀ!M:N,2,0)),CONCATENATE(A23,B23,VLOOKUP(AD23,ﾃﾞｰﾀ!M:N,2,0)),CONCATENATE(A23,B23,VLOOKUP(AG23,ﾃﾞｰﾀ!M:N,2,0)))))</f>
        <v/>
      </c>
      <c r="D23" s="27" t="s">
        <v>48</v>
      </c>
      <c r="E23" s="120"/>
      <c r="F23" s="100"/>
      <c r="G23" s="101"/>
      <c r="H23" s="102"/>
      <c r="I23" s="94"/>
      <c r="J23" s="103"/>
      <c r="K23" s="104"/>
      <c r="L23" s="40"/>
      <c r="M23" s="1"/>
      <c r="N23" s="40"/>
      <c r="O23" s="114" t="str">
        <f t="shared" si="3"/>
        <v/>
      </c>
      <c r="P23" s="40"/>
      <c r="Q23" s="3"/>
      <c r="R23" s="4"/>
      <c r="S23" s="5"/>
      <c r="T23" s="40"/>
      <c r="U23" s="3"/>
      <c r="V23" s="4"/>
      <c r="W23" s="5"/>
      <c r="X23" s="41"/>
      <c r="Y23" s="4"/>
      <c r="Z23" s="5"/>
      <c r="AA23" s="41"/>
      <c r="AB23" s="4"/>
      <c r="AC23" s="5"/>
      <c r="AD23" s="41"/>
      <c r="AE23" s="4"/>
      <c r="AF23" s="5"/>
      <c r="AG23" s="41"/>
      <c r="AH23" s="4"/>
      <c r="AI23" s="5"/>
      <c r="AJ23" s="29"/>
      <c r="AK23" t="str">
        <f t="shared" si="4"/>
        <v/>
      </c>
      <c r="AL23" s="42">
        <v>1131</v>
      </c>
      <c r="AM23" s="31" t="str">
        <f t="shared" si="5"/>
        <v/>
      </c>
      <c r="AN23" t="str">
        <f t="shared" si="6"/>
        <v/>
      </c>
      <c r="AO23" t="str">
        <f t="shared" si="7"/>
        <v/>
      </c>
      <c r="AP23" s="35" t="str">
        <f t="shared" si="8"/>
        <v/>
      </c>
      <c r="AQ23" s="42">
        <v>2131</v>
      </c>
      <c r="AR23" s="31" t="str">
        <f t="shared" si="35"/>
        <v/>
      </c>
      <c r="AS23" s="32" t="str">
        <f t="shared" si="9"/>
        <v/>
      </c>
      <c r="AT23" s="32" t="str">
        <f t="shared" si="10"/>
        <v/>
      </c>
      <c r="AU23" s="33" t="str">
        <f t="shared" si="11"/>
        <v/>
      </c>
      <c r="AV23">
        <v>1231</v>
      </c>
      <c r="AW23" s="31" t="str">
        <f t="shared" si="12"/>
        <v/>
      </c>
      <c r="AX23" s="32" t="str">
        <f t="shared" si="13"/>
        <v/>
      </c>
      <c r="AY23" s="32" t="str">
        <f t="shared" si="14"/>
        <v/>
      </c>
      <c r="AZ23" s="33" t="str">
        <f t="shared" si="15"/>
        <v/>
      </c>
      <c r="BA23">
        <v>2231</v>
      </c>
      <c r="BB23" s="31" t="str">
        <f t="shared" si="16"/>
        <v/>
      </c>
      <c r="BC23" s="32" t="str">
        <f t="shared" si="17"/>
        <v/>
      </c>
      <c r="BD23" s="32" t="str">
        <f t="shared" si="18"/>
        <v/>
      </c>
      <c r="BE23" s="33" t="str">
        <f t="shared" si="19"/>
        <v/>
      </c>
      <c r="BF23">
        <v>1331</v>
      </c>
      <c r="BG23" s="34" t="str">
        <f t="shared" si="36"/>
        <v/>
      </c>
      <c r="BH23" s="32" t="str">
        <f t="shared" si="20"/>
        <v/>
      </c>
      <c r="BI23" s="32" t="str">
        <f t="shared" si="21"/>
        <v/>
      </c>
      <c r="BJ23" s="33" t="str">
        <f t="shared" si="22"/>
        <v/>
      </c>
      <c r="BK23">
        <v>2331</v>
      </c>
      <c r="BL23" s="34" t="str">
        <f t="shared" si="23"/>
        <v/>
      </c>
      <c r="BM23" s="32" t="str">
        <f t="shared" si="24"/>
        <v/>
      </c>
      <c r="BN23" s="32" t="str">
        <f t="shared" si="25"/>
        <v/>
      </c>
      <c r="BO23" s="33" t="str">
        <f t="shared" si="26"/>
        <v/>
      </c>
      <c r="BP23">
        <v>1431</v>
      </c>
      <c r="BQ23" s="31" t="str">
        <f t="shared" si="27"/>
        <v/>
      </c>
      <c r="BR23" s="32" t="str">
        <f t="shared" si="28"/>
        <v/>
      </c>
      <c r="BS23" s="32" t="str">
        <f t="shared" si="29"/>
        <v/>
      </c>
      <c r="BT23" s="33" t="str">
        <f t="shared" si="30"/>
        <v/>
      </c>
      <c r="BU23">
        <v>2431</v>
      </c>
      <c r="BV23" s="31" t="str">
        <f t="shared" si="31"/>
        <v/>
      </c>
      <c r="BW23" s="32" t="str">
        <f t="shared" si="32"/>
        <v/>
      </c>
      <c r="BX23" s="32" t="str">
        <f t="shared" si="33"/>
        <v/>
      </c>
      <c r="BY23" s="33" t="str">
        <f t="shared" si="34"/>
        <v/>
      </c>
    </row>
    <row r="24" spans="1:77">
      <c r="A24">
        <f t="shared" si="1"/>
        <v>2</v>
      </c>
      <c r="B24" t="str">
        <f t="shared" si="2"/>
        <v/>
      </c>
      <c r="C24" s="42" t="str">
        <f>IF(B24="","",VALUE(CHOOSE(B24,CONCATENATE(A24,B24,VLOOKUP(X24,ﾃﾞｰﾀ!M:N,2,0)),CONCATENATE(A24,B24,VLOOKUP(AA24,ﾃﾞｰﾀ!M:N,2,0)),CONCATENATE(A24,B24,VLOOKUP(AD24,ﾃﾞｰﾀ!M:N,2,0)),CONCATENATE(A24,B24,VLOOKUP(AG24,ﾃﾞｰﾀ!M:N,2,0)))))</f>
        <v/>
      </c>
      <c r="D24" s="27" t="s">
        <v>49</v>
      </c>
      <c r="E24" s="120"/>
      <c r="F24" s="100"/>
      <c r="G24" s="101"/>
      <c r="H24" s="102"/>
      <c r="I24" s="94"/>
      <c r="J24" s="103"/>
      <c r="K24" s="104"/>
      <c r="L24" s="40"/>
      <c r="M24" s="1"/>
      <c r="N24" s="40"/>
      <c r="O24" s="114" t="str">
        <f t="shared" si="3"/>
        <v/>
      </c>
      <c r="P24" s="40"/>
      <c r="Q24" s="3"/>
      <c r="R24" s="4"/>
      <c r="S24" s="5"/>
      <c r="T24" s="40"/>
      <c r="U24" s="3"/>
      <c r="V24" s="4"/>
      <c r="W24" s="5"/>
      <c r="X24" s="41"/>
      <c r="Y24" s="4"/>
      <c r="Z24" s="5"/>
      <c r="AA24" s="41"/>
      <c r="AB24" s="4"/>
      <c r="AC24" s="5"/>
      <c r="AD24" s="41"/>
      <c r="AE24" s="4"/>
      <c r="AF24" s="5"/>
      <c r="AG24" s="41"/>
      <c r="AH24" s="4"/>
      <c r="AI24" s="5"/>
      <c r="AJ24" s="29"/>
      <c r="AK24" t="str">
        <f t="shared" si="4"/>
        <v/>
      </c>
      <c r="AL24" s="42">
        <v>1132</v>
      </c>
      <c r="AM24" s="31" t="str">
        <f t="shared" si="5"/>
        <v/>
      </c>
      <c r="AN24" t="str">
        <f t="shared" si="6"/>
        <v/>
      </c>
      <c r="AO24" t="str">
        <f t="shared" si="7"/>
        <v/>
      </c>
      <c r="AP24" s="35" t="str">
        <f t="shared" si="8"/>
        <v/>
      </c>
      <c r="AQ24" s="42">
        <v>2132</v>
      </c>
      <c r="AR24" s="31" t="str">
        <f t="shared" si="35"/>
        <v/>
      </c>
      <c r="AS24" s="32" t="str">
        <f t="shared" si="9"/>
        <v/>
      </c>
      <c r="AT24" s="32" t="str">
        <f t="shared" si="10"/>
        <v/>
      </c>
      <c r="AU24" s="33" t="str">
        <f t="shared" si="11"/>
        <v/>
      </c>
      <c r="AV24">
        <v>1232</v>
      </c>
      <c r="AW24" s="31" t="str">
        <f t="shared" si="12"/>
        <v/>
      </c>
      <c r="AX24" s="32" t="str">
        <f t="shared" si="13"/>
        <v/>
      </c>
      <c r="AY24" s="32" t="str">
        <f t="shared" si="14"/>
        <v/>
      </c>
      <c r="AZ24" s="33" t="str">
        <f t="shared" si="15"/>
        <v/>
      </c>
      <c r="BA24">
        <v>2232</v>
      </c>
      <c r="BB24" s="31" t="str">
        <f t="shared" si="16"/>
        <v/>
      </c>
      <c r="BC24" s="32" t="str">
        <f t="shared" si="17"/>
        <v/>
      </c>
      <c r="BD24" s="32" t="str">
        <f t="shared" si="18"/>
        <v/>
      </c>
      <c r="BE24" s="33" t="str">
        <f t="shared" si="19"/>
        <v/>
      </c>
      <c r="BF24">
        <v>1332</v>
      </c>
      <c r="BG24" s="34" t="str">
        <f t="shared" si="36"/>
        <v/>
      </c>
      <c r="BH24" s="32" t="str">
        <f t="shared" si="20"/>
        <v/>
      </c>
      <c r="BI24" s="32" t="str">
        <f t="shared" si="21"/>
        <v/>
      </c>
      <c r="BJ24" s="33" t="str">
        <f t="shared" si="22"/>
        <v/>
      </c>
      <c r="BK24">
        <v>2332</v>
      </c>
      <c r="BL24" s="34" t="str">
        <f t="shared" si="23"/>
        <v/>
      </c>
      <c r="BM24" s="32" t="str">
        <f t="shared" si="24"/>
        <v/>
      </c>
      <c r="BN24" s="32" t="str">
        <f t="shared" si="25"/>
        <v/>
      </c>
      <c r="BO24" s="33" t="str">
        <f t="shared" si="26"/>
        <v/>
      </c>
      <c r="BP24">
        <v>1432</v>
      </c>
      <c r="BQ24" s="31" t="str">
        <f t="shared" si="27"/>
        <v/>
      </c>
      <c r="BR24" s="32" t="str">
        <f t="shared" si="28"/>
        <v/>
      </c>
      <c r="BS24" s="32" t="str">
        <f t="shared" si="29"/>
        <v/>
      </c>
      <c r="BT24" s="33" t="str">
        <f t="shared" si="30"/>
        <v/>
      </c>
      <c r="BU24">
        <v>2432</v>
      </c>
      <c r="BV24" s="31" t="str">
        <f t="shared" si="31"/>
        <v/>
      </c>
      <c r="BW24" s="32" t="str">
        <f t="shared" si="32"/>
        <v/>
      </c>
      <c r="BX24" s="32" t="str">
        <f t="shared" si="33"/>
        <v/>
      </c>
      <c r="BY24" s="33" t="str">
        <f t="shared" si="34"/>
        <v/>
      </c>
    </row>
    <row r="25" spans="1:77">
      <c r="A25">
        <f t="shared" si="1"/>
        <v>2</v>
      </c>
      <c r="B25" t="str">
        <f t="shared" si="2"/>
        <v/>
      </c>
      <c r="C25" s="42" t="str">
        <f>IF(B25="","",VALUE(CHOOSE(B25,CONCATENATE(A25,B25,VLOOKUP(X25,ﾃﾞｰﾀ!M:N,2,0)),CONCATENATE(A25,B25,VLOOKUP(AA25,ﾃﾞｰﾀ!M:N,2,0)),CONCATENATE(A25,B25,VLOOKUP(AD25,ﾃﾞｰﾀ!M:N,2,0)),CONCATENATE(A25,B25,VLOOKUP(AG25,ﾃﾞｰﾀ!M:N,2,0)))))</f>
        <v/>
      </c>
      <c r="D25" s="27" t="s">
        <v>50</v>
      </c>
      <c r="E25" s="120"/>
      <c r="F25" s="100"/>
      <c r="G25" s="101"/>
      <c r="H25" s="102"/>
      <c r="I25" s="94"/>
      <c r="J25" s="103"/>
      <c r="K25" s="104"/>
      <c r="L25" s="40"/>
      <c r="M25" s="1"/>
      <c r="N25" s="40"/>
      <c r="O25" s="114" t="str">
        <f t="shared" si="3"/>
        <v/>
      </c>
      <c r="P25" s="40"/>
      <c r="Q25" s="3"/>
      <c r="R25" s="4"/>
      <c r="S25" s="5"/>
      <c r="T25" s="40"/>
      <c r="U25" s="3"/>
      <c r="V25" s="4"/>
      <c r="W25" s="5"/>
      <c r="X25" s="41"/>
      <c r="Y25" s="4"/>
      <c r="Z25" s="5"/>
      <c r="AA25" s="41"/>
      <c r="AB25" s="4"/>
      <c r="AC25" s="5"/>
      <c r="AD25" s="41"/>
      <c r="AE25" s="4"/>
      <c r="AF25" s="5"/>
      <c r="AG25" s="41"/>
      <c r="AH25" s="4"/>
      <c r="AI25" s="5"/>
      <c r="AJ25" s="29"/>
      <c r="AK25" t="str">
        <f t="shared" si="4"/>
        <v/>
      </c>
      <c r="AL25" s="42">
        <v>1133</v>
      </c>
      <c r="AM25" s="31" t="str">
        <f t="shared" si="5"/>
        <v/>
      </c>
      <c r="AN25" t="str">
        <f t="shared" si="6"/>
        <v/>
      </c>
      <c r="AO25" t="str">
        <f t="shared" si="7"/>
        <v/>
      </c>
      <c r="AP25" s="35" t="str">
        <f t="shared" si="8"/>
        <v/>
      </c>
      <c r="AQ25" s="42">
        <v>2133</v>
      </c>
      <c r="AR25" s="31" t="str">
        <f t="shared" si="35"/>
        <v/>
      </c>
      <c r="AS25" s="32" t="str">
        <f t="shared" si="9"/>
        <v/>
      </c>
      <c r="AT25" s="32" t="str">
        <f t="shared" si="10"/>
        <v/>
      </c>
      <c r="AU25" s="33" t="str">
        <f t="shared" si="11"/>
        <v/>
      </c>
      <c r="AV25">
        <v>1233</v>
      </c>
      <c r="AW25" s="31" t="str">
        <f t="shared" si="12"/>
        <v/>
      </c>
      <c r="AX25" s="32" t="str">
        <f t="shared" si="13"/>
        <v/>
      </c>
      <c r="AY25" s="32" t="str">
        <f t="shared" si="14"/>
        <v/>
      </c>
      <c r="AZ25" s="33" t="str">
        <f t="shared" si="15"/>
        <v/>
      </c>
      <c r="BA25">
        <v>2233</v>
      </c>
      <c r="BB25" s="31" t="str">
        <f t="shared" si="16"/>
        <v/>
      </c>
      <c r="BC25" s="32" t="str">
        <f t="shared" si="17"/>
        <v/>
      </c>
      <c r="BD25" s="32" t="str">
        <f t="shared" si="18"/>
        <v/>
      </c>
      <c r="BE25" s="33" t="str">
        <f t="shared" si="19"/>
        <v/>
      </c>
      <c r="BF25">
        <v>1333</v>
      </c>
      <c r="BG25" s="34" t="str">
        <f t="shared" si="36"/>
        <v/>
      </c>
      <c r="BH25" s="32" t="str">
        <f t="shared" si="20"/>
        <v/>
      </c>
      <c r="BI25" s="32" t="str">
        <f t="shared" si="21"/>
        <v/>
      </c>
      <c r="BJ25" s="33" t="str">
        <f t="shared" si="22"/>
        <v/>
      </c>
      <c r="BK25">
        <v>2333</v>
      </c>
      <c r="BL25" s="34" t="str">
        <f t="shared" si="23"/>
        <v/>
      </c>
      <c r="BM25" s="32" t="str">
        <f t="shared" si="24"/>
        <v/>
      </c>
      <c r="BN25" s="32" t="str">
        <f t="shared" si="25"/>
        <v/>
      </c>
      <c r="BO25" s="33" t="str">
        <f t="shared" si="26"/>
        <v/>
      </c>
      <c r="BP25">
        <v>1433</v>
      </c>
      <c r="BQ25" s="31" t="str">
        <f t="shared" si="27"/>
        <v/>
      </c>
      <c r="BR25" s="32" t="str">
        <f t="shared" si="28"/>
        <v/>
      </c>
      <c r="BS25" s="32" t="str">
        <f t="shared" si="29"/>
        <v/>
      </c>
      <c r="BT25" s="33" t="str">
        <f t="shared" si="30"/>
        <v/>
      </c>
      <c r="BU25">
        <v>2433</v>
      </c>
      <c r="BV25" s="31" t="str">
        <f t="shared" si="31"/>
        <v/>
      </c>
      <c r="BW25" s="32" t="str">
        <f t="shared" si="32"/>
        <v/>
      </c>
      <c r="BX25" s="32" t="str">
        <f t="shared" si="33"/>
        <v/>
      </c>
      <c r="BY25" s="33" t="str">
        <f t="shared" si="34"/>
        <v/>
      </c>
    </row>
    <row r="26" spans="1:77">
      <c r="A26">
        <f t="shared" si="1"/>
        <v>2</v>
      </c>
      <c r="B26" t="str">
        <f t="shared" si="2"/>
        <v/>
      </c>
      <c r="C26" s="42" t="str">
        <f>IF(B26="","",VALUE(CHOOSE(B26,CONCATENATE(A26,B26,VLOOKUP(X26,ﾃﾞｰﾀ!M:N,2,0)),CONCATENATE(A26,B26,VLOOKUP(AA26,ﾃﾞｰﾀ!M:N,2,0)),CONCATENATE(A26,B26,VLOOKUP(AD26,ﾃﾞｰﾀ!M:N,2,0)),CONCATENATE(A26,B26,VLOOKUP(AG26,ﾃﾞｰﾀ!M:N,2,0)))))</f>
        <v/>
      </c>
      <c r="D26" s="27" t="s">
        <v>51</v>
      </c>
      <c r="E26" s="120"/>
      <c r="F26" s="100"/>
      <c r="G26" s="101"/>
      <c r="H26" s="102"/>
      <c r="I26" s="94"/>
      <c r="J26" s="103"/>
      <c r="K26" s="104"/>
      <c r="L26" s="40"/>
      <c r="M26" s="1"/>
      <c r="N26" s="40"/>
      <c r="O26" s="114" t="str">
        <f t="shared" si="3"/>
        <v/>
      </c>
      <c r="P26" s="40"/>
      <c r="Q26" s="3"/>
      <c r="R26" s="4"/>
      <c r="S26" s="5"/>
      <c r="T26" s="40"/>
      <c r="U26" s="3"/>
      <c r="V26" s="4"/>
      <c r="W26" s="5"/>
      <c r="X26" s="41"/>
      <c r="Y26" s="4"/>
      <c r="Z26" s="5"/>
      <c r="AA26" s="41"/>
      <c r="AB26" s="4"/>
      <c r="AC26" s="5"/>
      <c r="AD26" s="41"/>
      <c r="AE26" s="4"/>
      <c r="AF26" s="5"/>
      <c r="AG26" s="41"/>
      <c r="AH26" s="4"/>
      <c r="AI26" s="5"/>
      <c r="AJ26" s="29"/>
      <c r="AK26" t="str">
        <f t="shared" si="4"/>
        <v/>
      </c>
      <c r="AL26" s="42">
        <v>1134</v>
      </c>
      <c r="AM26" s="31" t="str">
        <f t="shared" si="5"/>
        <v/>
      </c>
      <c r="AN26" t="str">
        <f t="shared" si="6"/>
        <v/>
      </c>
      <c r="AO26" t="str">
        <f t="shared" si="7"/>
        <v/>
      </c>
      <c r="AP26" s="35" t="str">
        <f t="shared" si="8"/>
        <v/>
      </c>
      <c r="AQ26" s="42">
        <v>2134</v>
      </c>
      <c r="AR26" s="31" t="str">
        <f t="shared" si="35"/>
        <v/>
      </c>
      <c r="AS26" s="32" t="str">
        <f t="shared" si="9"/>
        <v/>
      </c>
      <c r="AT26" s="32" t="str">
        <f t="shared" si="10"/>
        <v/>
      </c>
      <c r="AU26" s="33" t="str">
        <f t="shared" si="11"/>
        <v/>
      </c>
      <c r="AV26">
        <v>1234</v>
      </c>
      <c r="AW26" s="31" t="str">
        <f t="shared" si="12"/>
        <v/>
      </c>
      <c r="AX26" s="32" t="str">
        <f t="shared" si="13"/>
        <v/>
      </c>
      <c r="AY26" s="32" t="str">
        <f t="shared" si="14"/>
        <v/>
      </c>
      <c r="AZ26" s="33" t="str">
        <f t="shared" si="15"/>
        <v/>
      </c>
      <c r="BA26">
        <v>2234</v>
      </c>
      <c r="BB26" s="31" t="str">
        <f t="shared" si="16"/>
        <v/>
      </c>
      <c r="BC26" s="32" t="str">
        <f t="shared" si="17"/>
        <v/>
      </c>
      <c r="BD26" s="32" t="str">
        <f t="shared" si="18"/>
        <v/>
      </c>
      <c r="BE26" s="33" t="str">
        <f t="shared" si="19"/>
        <v/>
      </c>
      <c r="BF26">
        <v>1334</v>
      </c>
      <c r="BG26" s="34" t="str">
        <f t="shared" si="36"/>
        <v/>
      </c>
      <c r="BH26" s="32" t="str">
        <f t="shared" si="20"/>
        <v/>
      </c>
      <c r="BI26" s="32" t="str">
        <f t="shared" si="21"/>
        <v/>
      </c>
      <c r="BJ26" s="33" t="str">
        <f t="shared" si="22"/>
        <v/>
      </c>
      <c r="BK26">
        <v>2334</v>
      </c>
      <c r="BL26" s="34" t="str">
        <f t="shared" si="23"/>
        <v/>
      </c>
      <c r="BM26" s="32" t="str">
        <f t="shared" si="24"/>
        <v/>
      </c>
      <c r="BN26" s="32" t="str">
        <f t="shared" si="25"/>
        <v/>
      </c>
      <c r="BO26" s="33" t="str">
        <f t="shared" si="26"/>
        <v/>
      </c>
      <c r="BP26">
        <v>1434</v>
      </c>
      <c r="BQ26" s="31" t="str">
        <f t="shared" si="27"/>
        <v/>
      </c>
      <c r="BR26" s="32" t="str">
        <f t="shared" si="28"/>
        <v/>
      </c>
      <c r="BS26" s="32" t="str">
        <f t="shared" si="29"/>
        <v/>
      </c>
      <c r="BT26" s="33" t="str">
        <f t="shared" si="30"/>
        <v/>
      </c>
      <c r="BU26">
        <v>2434</v>
      </c>
      <c r="BV26" s="31" t="str">
        <f t="shared" si="31"/>
        <v/>
      </c>
      <c r="BW26" s="32" t="str">
        <f t="shared" si="32"/>
        <v/>
      </c>
      <c r="BX26" s="32" t="str">
        <f t="shared" si="33"/>
        <v/>
      </c>
      <c r="BY26" s="33" t="str">
        <f t="shared" si="34"/>
        <v/>
      </c>
    </row>
    <row r="27" spans="1:77">
      <c r="A27">
        <f t="shared" si="1"/>
        <v>2</v>
      </c>
      <c r="B27" t="str">
        <f t="shared" si="2"/>
        <v/>
      </c>
      <c r="C27" s="42" t="str">
        <f>IF(B27="","",VALUE(CHOOSE(B27,CONCATENATE(A27,B27,VLOOKUP(X27,ﾃﾞｰﾀ!M:N,2,0)),CONCATENATE(A27,B27,VLOOKUP(AA27,ﾃﾞｰﾀ!M:N,2,0)),CONCATENATE(A27,B27,VLOOKUP(AD27,ﾃﾞｰﾀ!M:N,2,0)),CONCATENATE(A27,B27,VLOOKUP(AG27,ﾃﾞｰﾀ!M:N,2,0)))))</f>
        <v/>
      </c>
      <c r="D27" s="27" t="s">
        <v>52</v>
      </c>
      <c r="E27" s="120"/>
      <c r="F27" s="100"/>
      <c r="G27" s="101"/>
      <c r="H27" s="102"/>
      <c r="I27" s="94"/>
      <c r="J27" s="103"/>
      <c r="K27" s="104"/>
      <c r="L27" s="40"/>
      <c r="M27" s="1"/>
      <c r="N27" s="40"/>
      <c r="O27" s="114" t="str">
        <f t="shared" si="3"/>
        <v/>
      </c>
      <c r="P27" s="40"/>
      <c r="Q27" s="3"/>
      <c r="R27" s="4"/>
      <c r="S27" s="5"/>
      <c r="T27" s="40"/>
      <c r="U27" s="3"/>
      <c r="V27" s="4"/>
      <c r="W27" s="5"/>
      <c r="X27" s="41"/>
      <c r="Y27" s="4"/>
      <c r="Z27" s="5"/>
      <c r="AA27" s="41"/>
      <c r="AB27" s="4"/>
      <c r="AC27" s="5"/>
      <c r="AD27" s="41"/>
      <c r="AE27" s="4"/>
      <c r="AF27" s="5"/>
      <c r="AG27" s="41"/>
      <c r="AH27" s="4"/>
      <c r="AI27" s="5"/>
      <c r="AJ27" s="29"/>
      <c r="AK27" t="str">
        <f t="shared" si="4"/>
        <v/>
      </c>
      <c r="AL27" s="42">
        <v>1135</v>
      </c>
      <c r="AM27" s="31" t="str">
        <f t="shared" si="5"/>
        <v/>
      </c>
      <c r="AN27" t="str">
        <f t="shared" si="6"/>
        <v/>
      </c>
      <c r="AO27" t="str">
        <f t="shared" si="7"/>
        <v/>
      </c>
      <c r="AP27" s="35" t="str">
        <f t="shared" si="8"/>
        <v/>
      </c>
      <c r="AQ27" s="42">
        <v>2135</v>
      </c>
      <c r="AR27" s="31" t="str">
        <f t="shared" si="35"/>
        <v/>
      </c>
      <c r="AS27" s="32" t="str">
        <f t="shared" si="9"/>
        <v/>
      </c>
      <c r="AT27" s="32" t="str">
        <f t="shared" si="10"/>
        <v/>
      </c>
      <c r="AU27" s="33" t="str">
        <f t="shared" si="11"/>
        <v/>
      </c>
      <c r="AV27">
        <v>1235</v>
      </c>
      <c r="AW27" s="31" t="str">
        <f t="shared" si="12"/>
        <v/>
      </c>
      <c r="AX27" s="32" t="str">
        <f t="shared" si="13"/>
        <v/>
      </c>
      <c r="AY27" s="32" t="str">
        <f t="shared" si="14"/>
        <v/>
      </c>
      <c r="AZ27" s="33" t="str">
        <f t="shared" si="15"/>
        <v/>
      </c>
      <c r="BA27">
        <v>2235</v>
      </c>
      <c r="BB27" s="31" t="str">
        <f t="shared" si="16"/>
        <v/>
      </c>
      <c r="BC27" s="32" t="str">
        <f t="shared" si="17"/>
        <v/>
      </c>
      <c r="BD27" s="32" t="str">
        <f t="shared" si="18"/>
        <v/>
      </c>
      <c r="BE27" s="33" t="str">
        <f t="shared" si="19"/>
        <v/>
      </c>
      <c r="BF27">
        <v>1335</v>
      </c>
      <c r="BG27" s="34" t="str">
        <f t="shared" si="36"/>
        <v/>
      </c>
      <c r="BH27" s="32" t="str">
        <f t="shared" si="20"/>
        <v/>
      </c>
      <c r="BI27" s="32" t="str">
        <f t="shared" si="21"/>
        <v/>
      </c>
      <c r="BJ27" s="33" t="str">
        <f t="shared" si="22"/>
        <v/>
      </c>
      <c r="BK27">
        <v>2335</v>
      </c>
      <c r="BL27" s="34" t="str">
        <f t="shared" si="23"/>
        <v/>
      </c>
      <c r="BM27" s="32" t="str">
        <f t="shared" si="24"/>
        <v/>
      </c>
      <c r="BN27" s="32" t="str">
        <f t="shared" si="25"/>
        <v/>
      </c>
      <c r="BO27" s="33" t="str">
        <f t="shared" si="26"/>
        <v/>
      </c>
      <c r="BP27">
        <v>1435</v>
      </c>
      <c r="BQ27" s="31" t="str">
        <f t="shared" si="27"/>
        <v/>
      </c>
      <c r="BR27" s="32" t="str">
        <f t="shared" si="28"/>
        <v/>
      </c>
      <c r="BS27" s="32" t="str">
        <f t="shared" si="29"/>
        <v/>
      </c>
      <c r="BT27" s="33" t="str">
        <f t="shared" si="30"/>
        <v/>
      </c>
      <c r="BU27">
        <v>2435</v>
      </c>
      <c r="BV27" s="31" t="str">
        <f t="shared" si="31"/>
        <v/>
      </c>
      <c r="BW27" s="32" t="str">
        <f t="shared" si="32"/>
        <v/>
      </c>
      <c r="BX27" s="32" t="str">
        <f t="shared" si="33"/>
        <v/>
      </c>
      <c r="BY27" s="33" t="str">
        <f t="shared" si="34"/>
        <v/>
      </c>
    </row>
    <row r="28" spans="1:77">
      <c r="A28">
        <f t="shared" si="1"/>
        <v>2</v>
      </c>
      <c r="B28" t="str">
        <f t="shared" si="2"/>
        <v/>
      </c>
      <c r="C28" s="42" t="str">
        <f>IF(B28="","",VALUE(CHOOSE(B28,CONCATENATE(A28,B28,VLOOKUP(X28,ﾃﾞｰﾀ!M:N,2,0)),CONCATENATE(A28,B28,VLOOKUP(AA28,ﾃﾞｰﾀ!M:N,2,0)),CONCATENATE(A28,B28,VLOOKUP(AD28,ﾃﾞｰﾀ!M:N,2,0)),CONCATENATE(A28,B28,VLOOKUP(AG28,ﾃﾞｰﾀ!M:N,2,0)))))</f>
        <v/>
      </c>
      <c r="D28" s="27" t="s">
        <v>53</v>
      </c>
      <c r="E28" s="120"/>
      <c r="F28" s="100"/>
      <c r="G28" s="101"/>
      <c r="H28" s="102"/>
      <c r="I28" s="94"/>
      <c r="J28" s="103"/>
      <c r="K28" s="104"/>
      <c r="L28" s="40"/>
      <c r="M28" s="1"/>
      <c r="N28" s="40"/>
      <c r="O28" s="114" t="str">
        <f t="shared" si="3"/>
        <v/>
      </c>
      <c r="P28" s="40"/>
      <c r="Q28" s="3"/>
      <c r="R28" s="4"/>
      <c r="S28" s="5"/>
      <c r="T28" s="40"/>
      <c r="U28" s="3"/>
      <c r="V28" s="4"/>
      <c r="W28" s="5"/>
      <c r="X28" s="41"/>
      <c r="Y28" s="4"/>
      <c r="Z28" s="5"/>
      <c r="AA28" s="41"/>
      <c r="AB28" s="4"/>
      <c r="AC28" s="5"/>
      <c r="AD28" s="41"/>
      <c r="AE28" s="4"/>
      <c r="AF28" s="5"/>
      <c r="AG28" s="41"/>
      <c r="AH28" s="4"/>
      <c r="AI28" s="5"/>
      <c r="AJ28" s="29"/>
      <c r="AK28" t="str">
        <f t="shared" si="4"/>
        <v/>
      </c>
      <c r="AL28" s="42">
        <v>1136</v>
      </c>
      <c r="AM28" s="31" t="str">
        <f t="shared" si="5"/>
        <v/>
      </c>
      <c r="AN28" t="str">
        <f t="shared" si="6"/>
        <v/>
      </c>
      <c r="AO28" t="str">
        <f t="shared" si="7"/>
        <v/>
      </c>
      <c r="AP28" s="35" t="str">
        <f t="shared" si="8"/>
        <v/>
      </c>
      <c r="AQ28" s="42">
        <v>2136</v>
      </c>
      <c r="AR28" s="31" t="str">
        <f t="shared" si="35"/>
        <v/>
      </c>
      <c r="AS28" s="32" t="str">
        <f t="shared" si="9"/>
        <v/>
      </c>
      <c r="AT28" s="32" t="str">
        <f t="shared" si="10"/>
        <v/>
      </c>
      <c r="AU28" s="33" t="str">
        <f t="shared" si="11"/>
        <v/>
      </c>
      <c r="AV28">
        <v>1236</v>
      </c>
      <c r="AW28" s="31" t="str">
        <f t="shared" si="12"/>
        <v/>
      </c>
      <c r="AX28" s="32" t="str">
        <f t="shared" si="13"/>
        <v/>
      </c>
      <c r="AY28" s="32" t="str">
        <f t="shared" si="14"/>
        <v/>
      </c>
      <c r="AZ28" s="33" t="str">
        <f t="shared" si="15"/>
        <v/>
      </c>
      <c r="BA28">
        <v>2236</v>
      </c>
      <c r="BB28" s="31" t="str">
        <f t="shared" si="16"/>
        <v/>
      </c>
      <c r="BC28" s="32" t="str">
        <f t="shared" si="17"/>
        <v/>
      </c>
      <c r="BD28" s="32" t="str">
        <f t="shared" si="18"/>
        <v/>
      </c>
      <c r="BE28" s="33" t="str">
        <f t="shared" si="19"/>
        <v/>
      </c>
      <c r="BF28">
        <v>1336</v>
      </c>
      <c r="BG28" s="34" t="str">
        <f t="shared" si="36"/>
        <v/>
      </c>
      <c r="BH28" s="32" t="str">
        <f t="shared" si="20"/>
        <v/>
      </c>
      <c r="BI28" s="32" t="str">
        <f t="shared" si="21"/>
        <v/>
      </c>
      <c r="BJ28" s="33" t="str">
        <f t="shared" si="22"/>
        <v/>
      </c>
      <c r="BK28">
        <v>2336</v>
      </c>
      <c r="BL28" s="34" t="str">
        <f t="shared" si="23"/>
        <v/>
      </c>
      <c r="BM28" s="32" t="str">
        <f t="shared" si="24"/>
        <v/>
      </c>
      <c r="BN28" s="32" t="str">
        <f t="shared" si="25"/>
        <v/>
      </c>
      <c r="BO28" s="33" t="str">
        <f t="shared" si="26"/>
        <v/>
      </c>
      <c r="BP28">
        <v>1436</v>
      </c>
      <c r="BQ28" s="31" t="str">
        <f t="shared" si="27"/>
        <v/>
      </c>
      <c r="BR28" s="32" t="str">
        <f t="shared" si="28"/>
        <v/>
      </c>
      <c r="BS28" s="32" t="str">
        <f t="shared" si="29"/>
        <v/>
      </c>
      <c r="BT28" s="33" t="str">
        <f t="shared" si="30"/>
        <v/>
      </c>
      <c r="BU28">
        <v>2436</v>
      </c>
      <c r="BV28" s="31" t="str">
        <f t="shared" si="31"/>
        <v/>
      </c>
      <c r="BW28" s="32" t="str">
        <f t="shared" si="32"/>
        <v/>
      </c>
      <c r="BX28" s="32" t="str">
        <f t="shared" si="33"/>
        <v/>
      </c>
      <c r="BY28" s="33" t="str">
        <f t="shared" si="34"/>
        <v/>
      </c>
    </row>
    <row r="29" spans="1:77">
      <c r="A29">
        <f t="shared" si="1"/>
        <v>2</v>
      </c>
      <c r="B29" t="str">
        <f t="shared" si="2"/>
        <v/>
      </c>
      <c r="C29" s="42" t="str">
        <f>IF(B29="","",VALUE(CHOOSE(B29,CONCATENATE(A29,B29,VLOOKUP(X29,ﾃﾞｰﾀ!M:N,2,0)),CONCATENATE(A29,B29,VLOOKUP(AA29,ﾃﾞｰﾀ!M:N,2,0)),CONCATENATE(A29,B29,VLOOKUP(AD29,ﾃﾞｰﾀ!M:N,2,0)),CONCATENATE(A29,B29,VLOOKUP(AG29,ﾃﾞｰﾀ!M:N,2,0)))))</f>
        <v/>
      </c>
      <c r="D29" s="27" t="s">
        <v>54</v>
      </c>
      <c r="E29" s="120"/>
      <c r="F29" s="100"/>
      <c r="G29" s="101"/>
      <c r="H29" s="102"/>
      <c r="I29" s="94"/>
      <c r="J29" s="103"/>
      <c r="K29" s="104"/>
      <c r="L29" s="40"/>
      <c r="M29" s="1"/>
      <c r="N29" s="40"/>
      <c r="O29" s="114" t="str">
        <f t="shared" si="3"/>
        <v/>
      </c>
      <c r="P29" s="40"/>
      <c r="Q29" s="3"/>
      <c r="R29" s="4"/>
      <c r="S29" s="5"/>
      <c r="T29" s="40"/>
      <c r="U29" s="3"/>
      <c r="V29" s="4"/>
      <c r="W29" s="5"/>
      <c r="X29" s="41"/>
      <c r="Y29" s="4"/>
      <c r="Z29" s="5"/>
      <c r="AA29" s="41"/>
      <c r="AB29" s="4"/>
      <c r="AC29" s="5"/>
      <c r="AD29" s="41"/>
      <c r="AE29" s="4"/>
      <c r="AF29" s="5"/>
      <c r="AG29" s="41"/>
      <c r="AH29" s="4"/>
      <c r="AI29" s="5"/>
      <c r="AJ29" s="29"/>
      <c r="AK29" t="str">
        <f t="shared" si="4"/>
        <v/>
      </c>
      <c r="AL29" s="42">
        <v>1141</v>
      </c>
      <c r="AM29" s="31" t="str">
        <f t="shared" si="5"/>
        <v/>
      </c>
      <c r="AN29" t="str">
        <f t="shared" si="6"/>
        <v/>
      </c>
      <c r="AO29" t="str">
        <f t="shared" si="7"/>
        <v/>
      </c>
      <c r="AP29" s="35" t="str">
        <f t="shared" si="8"/>
        <v/>
      </c>
      <c r="AQ29" s="42">
        <v>2141</v>
      </c>
      <c r="AR29" s="31" t="str">
        <f t="shared" si="35"/>
        <v/>
      </c>
      <c r="AS29" s="32" t="str">
        <f t="shared" si="9"/>
        <v/>
      </c>
      <c r="AT29" s="32" t="str">
        <f t="shared" si="10"/>
        <v/>
      </c>
      <c r="AU29" s="33" t="str">
        <f t="shared" si="11"/>
        <v/>
      </c>
      <c r="AV29">
        <v>1241</v>
      </c>
      <c r="AW29" s="31" t="str">
        <f t="shared" si="12"/>
        <v/>
      </c>
      <c r="AX29" s="32" t="str">
        <f t="shared" si="13"/>
        <v/>
      </c>
      <c r="AY29" s="32" t="str">
        <f t="shared" si="14"/>
        <v/>
      </c>
      <c r="AZ29" s="33" t="str">
        <f t="shared" si="15"/>
        <v/>
      </c>
      <c r="BA29">
        <v>2241</v>
      </c>
      <c r="BB29" s="31" t="str">
        <f t="shared" si="16"/>
        <v/>
      </c>
      <c r="BC29" s="32" t="str">
        <f t="shared" si="17"/>
        <v/>
      </c>
      <c r="BD29" s="32" t="str">
        <f t="shared" si="18"/>
        <v/>
      </c>
      <c r="BE29" s="33" t="str">
        <f t="shared" si="19"/>
        <v/>
      </c>
      <c r="BF29">
        <v>1341</v>
      </c>
      <c r="BG29" s="34" t="str">
        <f t="shared" si="36"/>
        <v/>
      </c>
      <c r="BH29" s="32" t="str">
        <f t="shared" si="20"/>
        <v/>
      </c>
      <c r="BI29" s="32" t="str">
        <f t="shared" si="21"/>
        <v/>
      </c>
      <c r="BJ29" s="33" t="str">
        <f t="shared" si="22"/>
        <v/>
      </c>
      <c r="BK29">
        <v>2341</v>
      </c>
      <c r="BL29" s="34" t="str">
        <f t="shared" si="23"/>
        <v/>
      </c>
      <c r="BM29" s="32" t="str">
        <f t="shared" si="24"/>
        <v/>
      </c>
      <c r="BN29" s="32" t="str">
        <f t="shared" si="25"/>
        <v/>
      </c>
      <c r="BO29" s="33" t="str">
        <f t="shared" si="26"/>
        <v/>
      </c>
      <c r="BP29">
        <v>1441</v>
      </c>
      <c r="BQ29" s="31" t="str">
        <f t="shared" si="27"/>
        <v/>
      </c>
      <c r="BR29" s="32" t="str">
        <f t="shared" si="28"/>
        <v/>
      </c>
      <c r="BS29" s="32" t="str">
        <f t="shared" si="29"/>
        <v/>
      </c>
      <c r="BT29" s="33" t="str">
        <f t="shared" si="30"/>
        <v/>
      </c>
      <c r="BU29">
        <v>2441</v>
      </c>
      <c r="BV29" s="31" t="str">
        <f t="shared" si="31"/>
        <v/>
      </c>
      <c r="BW29" s="32" t="str">
        <f t="shared" si="32"/>
        <v/>
      </c>
      <c r="BX29" s="32" t="str">
        <f t="shared" si="33"/>
        <v/>
      </c>
      <c r="BY29" s="33" t="str">
        <f t="shared" si="34"/>
        <v/>
      </c>
    </row>
    <row r="30" spans="1:77">
      <c r="A30">
        <f t="shared" si="1"/>
        <v>2</v>
      </c>
      <c r="B30" t="str">
        <f t="shared" si="2"/>
        <v/>
      </c>
      <c r="C30" s="42" t="str">
        <f>IF(B30="","",VALUE(CHOOSE(B30,CONCATENATE(A30,B30,VLOOKUP(X30,ﾃﾞｰﾀ!M:N,2,0)),CONCATENATE(A30,B30,VLOOKUP(AA30,ﾃﾞｰﾀ!M:N,2,0)),CONCATENATE(A30,B30,VLOOKUP(AD30,ﾃﾞｰﾀ!M:N,2,0)),CONCATENATE(A30,B30,VLOOKUP(AG30,ﾃﾞｰﾀ!M:N,2,0)))))</f>
        <v/>
      </c>
      <c r="D30" s="27" t="s">
        <v>55</v>
      </c>
      <c r="E30" s="120"/>
      <c r="F30" s="100"/>
      <c r="G30" s="101"/>
      <c r="H30" s="102"/>
      <c r="I30" s="94"/>
      <c r="J30" s="103"/>
      <c r="K30" s="104"/>
      <c r="L30" s="40"/>
      <c r="M30" s="1"/>
      <c r="N30" s="40"/>
      <c r="O30" s="114" t="str">
        <f t="shared" si="3"/>
        <v/>
      </c>
      <c r="P30" s="40"/>
      <c r="Q30" s="3"/>
      <c r="R30" s="4"/>
      <c r="S30" s="5"/>
      <c r="T30" s="40"/>
      <c r="U30" s="3"/>
      <c r="V30" s="4"/>
      <c r="W30" s="5"/>
      <c r="X30" s="41"/>
      <c r="Y30" s="4"/>
      <c r="Z30" s="5"/>
      <c r="AA30" s="41"/>
      <c r="AB30" s="4"/>
      <c r="AC30" s="5"/>
      <c r="AD30" s="41"/>
      <c r="AE30" s="4"/>
      <c r="AF30" s="5"/>
      <c r="AG30" s="41"/>
      <c r="AH30" s="4"/>
      <c r="AI30" s="5"/>
      <c r="AJ30" s="29"/>
      <c r="AK30" t="str">
        <f t="shared" si="4"/>
        <v/>
      </c>
      <c r="AL30" s="42">
        <v>1142</v>
      </c>
      <c r="AM30" s="31" t="str">
        <f t="shared" si="5"/>
        <v/>
      </c>
      <c r="AN30" t="str">
        <f t="shared" si="6"/>
        <v/>
      </c>
      <c r="AO30" t="str">
        <f t="shared" si="7"/>
        <v/>
      </c>
      <c r="AP30" s="35" t="str">
        <f t="shared" si="8"/>
        <v/>
      </c>
      <c r="AQ30" s="42">
        <v>2142</v>
      </c>
      <c r="AR30" s="31" t="str">
        <f t="shared" si="35"/>
        <v/>
      </c>
      <c r="AS30" s="32" t="str">
        <f t="shared" si="9"/>
        <v/>
      </c>
      <c r="AT30" s="32" t="str">
        <f t="shared" si="10"/>
        <v/>
      </c>
      <c r="AU30" s="33" t="str">
        <f t="shared" si="11"/>
        <v/>
      </c>
      <c r="AV30">
        <v>1242</v>
      </c>
      <c r="AW30" s="31" t="str">
        <f t="shared" si="12"/>
        <v/>
      </c>
      <c r="AX30" s="32" t="str">
        <f t="shared" si="13"/>
        <v/>
      </c>
      <c r="AY30" s="32" t="str">
        <f t="shared" si="14"/>
        <v/>
      </c>
      <c r="AZ30" s="33" t="str">
        <f t="shared" si="15"/>
        <v/>
      </c>
      <c r="BA30">
        <v>2242</v>
      </c>
      <c r="BB30" s="31" t="str">
        <f t="shared" si="16"/>
        <v/>
      </c>
      <c r="BC30" s="32" t="str">
        <f t="shared" si="17"/>
        <v/>
      </c>
      <c r="BD30" s="32" t="str">
        <f t="shared" si="18"/>
        <v/>
      </c>
      <c r="BE30" s="33" t="str">
        <f t="shared" si="19"/>
        <v/>
      </c>
      <c r="BF30">
        <v>1342</v>
      </c>
      <c r="BG30" s="34" t="str">
        <f t="shared" si="36"/>
        <v/>
      </c>
      <c r="BH30" s="32" t="str">
        <f t="shared" si="20"/>
        <v/>
      </c>
      <c r="BI30" s="32" t="str">
        <f t="shared" si="21"/>
        <v/>
      </c>
      <c r="BJ30" s="33" t="str">
        <f t="shared" si="22"/>
        <v/>
      </c>
      <c r="BK30">
        <v>2342</v>
      </c>
      <c r="BL30" s="34" t="str">
        <f t="shared" si="23"/>
        <v/>
      </c>
      <c r="BM30" s="32" t="str">
        <f t="shared" si="24"/>
        <v/>
      </c>
      <c r="BN30" s="32" t="str">
        <f t="shared" si="25"/>
        <v/>
      </c>
      <c r="BO30" s="33" t="str">
        <f t="shared" si="26"/>
        <v/>
      </c>
      <c r="BP30">
        <v>1442</v>
      </c>
      <c r="BQ30" s="31" t="str">
        <f t="shared" si="27"/>
        <v/>
      </c>
      <c r="BR30" s="32" t="str">
        <f t="shared" si="28"/>
        <v/>
      </c>
      <c r="BS30" s="32" t="str">
        <f t="shared" si="29"/>
        <v/>
      </c>
      <c r="BT30" s="33" t="str">
        <f t="shared" si="30"/>
        <v/>
      </c>
      <c r="BU30">
        <v>2442</v>
      </c>
      <c r="BV30" s="31" t="str">
        <f t="shared" si="31"/>
        <v/>
      </c>
      <c r="BW30" s="32" t="str">
        <f t="shared" si="32"/>
        <v/>
      </c>
      <c r="BX30" s="32" t="str">
        <f t="shared" si="33"/>
        <v/>
      </c>
      <c r="BY30" s="33" t="str">
        <f t="shared" si="34"/>
        <v/>
      </c>
    </row>
    <row r="31" spans="1:77">
      <c r="A31">
        <f t="shared" si="1"/>
        <v>2</v>
      </c>
      <c r="B31" t="str">
        <f t="shared" si="2"/>
        <v/>
      </c>
      <c r="C31" s="42" t="str">
        <f>IF(B31="","",VALUE(CHOOSE(B31,CONCATENATE(A31,B31,VLOOKUP(X31,ﾃﾞｰﾀ!M:N,2,0)),CONCATENATE(A31,B31,VLOOKUP(AA31,ﾃﾞｰﾀ!M:N,2,0)),CONCATENATE(A31,B31,VLOOKUP(AD31,ﾃﾞｰﾀ!M:N,2,0)),CONCATENATE(A31,B31,VLOOKUP(AG31,ﾃﾞｰﾀ!M:N,2,0)))))</f>
        <v/>
      </c>
      <c r="D31" s="27" t="s">
        <v>56</v>
      </c>
      <c r="E31" s="120"/>
      <c r="F31" s="100"/>
      <c r="G31" s="101"/>
      <c r="H31" s="102"/>
      <c r="I31" s="94"/>
      <c r="J31" s="103"/>
      <c r="K31" s="104"/>
      <c r="L31" s="40"/>
      <c r="M31" s="1"/>
      <c r="N31" s="40"/>
      <c r="O31" s="114" t="str">
        <f t="shared" si="3"/>
        <v/>
      </c>
      <c r="P31" s="40"/>
      <c r="Q31" s="3"/>
      <c r="R31" s="4"/>
      <c r="S31" s="5"/>
      <c r="T31" s="40"/>
      <c r="U31" s="3"/>
      <c r="V31" s="4"/>
      <c r="W31" s="5"/>
      <c r="X31" s="41"/>
      <c r="Y31" s="4"/>
      <c r="Z31" s="5"/>
      <c r="AA31" s="41"/>
      <c r="AB31" s="4"/>
      <c r="AC31" s="5"/>
      <c r="AD31" s="41"/>
      <c r="AE31" s="4"/>
      <c r="AF31" s="5"/>
      <c r="AG31" s="41"/>
      <c r="AH31" s="4"/>
      <c r="AI31" s="5"/>
      <c r="AJ31" s="29"/>
      <c r="AK31" t="str">
        <f t="shared" si="4"/>
        <v/>
      </c>
      <c r="AL31" s="42">
        <v>1143</v>
      </c>
      <c r="AM31" s="31" t="str">
        <f t="shared" si="5"/>
        <v/>
      </c>
      <c r="AN31" t="str">
        <f t="shared" si="6"/>
        <v/>
      </c>
      <c r="AO31" t="str">
        <f t="shared" si="7"/>
        <v/>
      </c>
      <c r="AP31" s="35" t="str">
        <f t="shared" si="8"/>
        <v/>
      </c>
      <c r="AQ31" s="42">
        <v>2143</v>
      </c>
      <c r="AR31" s="31" t="str">
        <f t="shared" si="35"/>
        <v/>
      </c>
      <c r="AS31" s="32" t="str">
        <f t="shared" si="9"/>
        <v/>
      </c>
      <c r="AT31" s="32" t="str">
        <f t="shared" si="10"/>
        <v/>
      </c>
      <c r="AU31" s="33" t="str">
        <f t="shared" si="11"/>
        <v/>
      </c>
      <c r="AV31">
        <v>1243</v>
      </c>
      <c r="AW31" s="31" t="str">
        <f t="shared" si="12"/>
        <v/>
      </c>
      <c r="AX31" s="32" t="str">
        <f t="shared" si="13"/>
        <v/>
      </c>
      <c r="AY31" s="32" t="str">
        <f t="shared" si="14"/>
        <v/>
      </c>
      <c r="AZ31" s="33" t="str">
        <f t="shared" si="15"/>
        <v/>
      </c>
      <c r="BA31">
        <v>2243</v>
      </c>
      <c r="BB31" s="31" t="str">
        <f t="shared" si="16"/>
        <v/>
      </c>
      <c r="BC31" s="32" t="str">
        <f t="shared" si="17"/>
        <v/>
      </c>
      <c r="BD31" s="32" t="str">
        <f t="shared" si="18"/>
        <v/>
      </c>
      <c r="BE31" s="33" t="str">
        <f t="shared" si="19"/>
        <v/>
      </c>
      <c r="BF31">
        <v>1343</v>
      </c>
      <c r="BG31" s="34" t="str">
        <f t="shared" si="36"/>
        <v/>
      </c>
      <c r="BH31" s="32" t="str">
        <f t="shared" si="20"/>
        <v/>
      </c>
      <c r="BI31" s="32" t="str">
        <f t="shared" si="21"/>
        <v/>
      </c>
      <c r="BJ31" s="33" t="str">
        <f t="shared" si="22"/>
        <v/>
      </c>
      <c r="BK31">
        <v>2343</v>
      </c>
      <c r="BL31" s="34" t="str">
        <f t="shared" si="23"/>
        <v/>
      </c>
      <c r="BM31" s="32" t="str">
        <f t="shared" si="24"/>
        <v/>
      </c>
      <c r="BN31" s="32" t="str">
        <f t="shared" si="25"/>
        <v/>
      </c>
      <c r="BO31" s="33" t="str">
        <f t="shared" si="26"/>
        <v/>
      </c>
      <c r="BP31">
        <v>1443</v>
      </c>
      <c r="BQ31" s="31" t="str">
        <f t="shared" si="27"/>
        <v/>
      </c>
      <c r="BR31" s="32" t="str">
        <f t="shared" si="28"/>
        <v/>
      </c>
      <c r="BS31" s="32" t="str">
        <f t="shared" si="29"/>
        <v/>
      </c>
      <c r="BT31" s="33" t="str">
        <f t="shared" si="30"/>
        <v/>
      </c>
      <c r="BU31">
        <v>2443</v>
      </c>
      <c r="BV31" s="31" t="str">
        <f t="shared" si="31"/>
        <v/>
      </c>
      <c r="BW31" s="32" t="str">
        <f t="shared" si="32"/>
        <v/>
      </c>
      <c r="BX31" s="32" t="str">
        <f t="shared" si="33"/>
        <v/>
      </c>
      <c r="BY31" s="33" t="str">
        <f t="shared" si="34"/>
        <v/>
      </c>
    </row>
    <row r="32" spans="1:77">
      <c r="A32">
        <f t="shared" si="1"/>
        <v>2</v>
      </c>
      <c r="B32" t="str">
        <f t="shared" si="2"/>
        <v/>
      </c>
      <c r="C32" s="42" t="str">
        <f>IF(B32="","",VALUE(CHOOSE(B32,CONCATENATE(A32,B32,VLOOKUP(X32,ﾃﾞｰﾀ!M:N,2,0)),CONCATENATE(A32,B32,VLOOKUP(AA32,ﾃﾞｰﾀ!M:N,2,0)),CONCATENATE(A32,B32,VLOOKUP(AD32,ﾃﾞｰﾀ!M:N,2,0)),CONCATENATE(A32,B32,VLOOKUP(AG32,ﾃﾞｰﾀ!M:N,2,0)))))</f>
        <v/>
      </c>
      <c r="D32" s="27" t="s">
        <v>57</v>
      </c>
      <c r="E32" s="120"/>
      <c r="F32" s="100"/>
      <c r="G32" s="101"/>
      <c r="H32" s="102"/>
      <c r="I32" s="94"/>
      <c r="J32" s="103"/>
      <c r="K32" s="104"/>
      <c r="L32" s="40"/>
      <c r="M32" s="1"/>
      <c r="N32" s="40"/>
      <c r="O32" s="114" t="str">
        <f t="shared" si="3"/>
        <v/>
      </c>
      <c r="P32" s="40"/>
      <c r="Q32" s="3"/>
      <c r="R32" s="4"/>
      <c r="S32" s="5"/>
      <c r="T32" s="40"/>
      <c r="U32" s="3"/>
      <c r="V32" s="4"/>
      <c r="W32" s="5"/>
      <c r="X32" s="41"/>
      <c r="Y32" s="4"/>
      <c r="Z32" s="5"/>
      <c r="AA32" s="41"/>
      <c r="AB32" s="4"/>
      <c r="AC32" s="5"/>
      <c r="AD32" s="41"/>
      <c r="AE32" s="4"/>
      <c r="AF32" s="5"/>
      <c r="AG32" s="41"/>
      <c r="AH32" s="4"/>
      <c r="AI32" s="5"/>
      <c r="AJ32" s="29"/>
      <c r="AK32" t="str">
        <f t="shared" si="4"/>
        <v/>
      </c>
      <c r="AL32" s="42">
        <v>1144</v>
      </c>
      <c r="AM32" s="31" t="str">
        <f t="shared" si="5"/>
        <v/>
      </c>
      <c r="AN32" t="str">
        <f t="shared" si="6"/>
        <v/>
      </c>
      <c r="AO32" t="str">
        <f t="shared" si="7"/>
        <v/>
      </c>
      <c r="AP32" s="35" t="str">
        <f t="shared" si="8"/>
        <v/>
      </c>
      <c r="AQ32" s="42">
        <v>2144</v>
      </c>
      <c r="AR32" s="31" t="str">
        <f t="shared" si="35"/>
        <v/>
      </c>
      <c r="AS32" s="32" t="str">
        <f t="shared" si="9"/>
        <v/>
      </c>
      <c r="AT32" s="32" t="str">
        <f t="shared" si="10"/>
        <v/>
      </c>
      <c r="AU32" s="33" t="str">
        <f t="shared" si="11"/>
        <v/>
      </c>
      <c r="AV32">
        <v>1244</v>
      </c>
      <c r="AW32" s="31" t="str">
        <f t="shared" si="12"/>
        <v/>
      </c>
      <c r="AX32" s="32" t="str">
        <f t="shared" si="13"/>
        <v/>
      </c>
      <c r="AY32" s="32" t="str">
        <f t="shared" si="14"/>
        <v/>
      </c>
      <c r="AZ32" s="33" t="str">
        <f t="shared" si="15"/>
        <v/>
      </c>
      <c r="BA32">
        <v>2244</v>
      </c>
      <c r="BB32" s="31" t="str">
        <f t="shared" si="16"/>
        <v/>
      </c>
      <c r="BC32" s="32" t="str">
        <f t="shared" si="17"/>
        <v/>
      </c>
      <c r="BD32" s="32" t="str">
        <f t="shared" si="18"/>
        <v/>
      </c>
      <c r="BE32" s="33" t="str">
        <f t="shared" si="19"/>
        <v/>
      </c>
      <c r="BF32">
        <v>1344</v>
      </c>
      <c r="BG32" s="34" t="str">
        <f t="shared" si="36"/>
        <v/>
      </c>
      <c r="BH32" s="32" t="str">
        <f t="shared" si="20"/>
        <v/>
      </c>
      <c r="BI32" s="32" t="str">
        <f t="shared" si="21"/>
        <v/>
      </c>
      <c r="BJ32" s="33" t="str">
        <f t="shared" si="22"/>
        <v/>
      </c>
      <c r="BK32">
        <v>2344</v>
      </c>
      <c r="BL32" s="34" t="str">
        <f t="shared" si="23"/>
        <v/>
      </c>
      <c r="BM32" s="32" t="str">
        <f t="shared" si="24"/>
        <v/>
      </c>
      <c r="BN32" s="32" t="str">
        <f t="shared" si="25"/>
        <v/>
      </c>
      <c r="BO32" s="33" t="str">
        <f t="shared" si="26"/>
        <v/>
      </c>
      <c r="BP32">
        <v>1444</v>
      </c>
      <c r="BQ32" s="31" t="str">
        <f t="shared" si="27"/>
        <v/>
      </c>
      <c r="BR32" s="32" t="str">
        <f t="shared" si="28"/>
        <v/>
      </c>
      <c r="BS32" s="32" t="str">
        <f t="shared" si="29"/>
        <v/>
      </c>
      <c r="BT32" s="33" t="str">
        <f t="shared" si="30"/>
        <v/>
      </c>
      <c r="BU32">
        <v>2444</v>
      </c>
      <c r="BV32" s="31" t="str">
        <f t="shared" si="31"/>
        <v/>
      </c>
      <c r="BW32" s="32" t="str">
        <f t="shared" si="32"/>
        <v/>
      </c>
      <c r="BX32" s="32" t="str">
        <f t="shared" si="33"/>
        <v/>
      </c>
      <c r="BY32" s="33" t="str">
        <f t="shared" si="34"/>
        <v/>
      </c>
    </row>
    <row r="33" spans="1:77">
      <c r="A33">
        <f t="shared" si="1"/>
        <v>2</v>
      </c>
      <c r="B33" t="str">
        <f t="shared" si="2"/>
        <v/>
      </c>
      <c r="C33" s="42" t="str">
        <f>IF(B33="","",VALUE(CHOOSE(B33,CONCATENATE(A33,B33,VLOOKUP(X33,ﾃﾞｰﾀ!M:N,2,0)),CONCATENATE(A33,B33,VLOOKUP(AA33,ﾃﾞｰﾀ!M:N,2,0)),CONCATENATE(A33,B33,VLOOKUP(AD33,ﾃﾞｰﾀ!M:N,2,0)),CONCATENATE(A33,B33,VLOOKUP(AG33,ﾃﾞｰﾀ!M:N,2,0)))))</f>
        <v/>
      </c>
      <c r="D33" s="27" t="s">
        <v>58</v>
      </c>
      <c r="E33" s="120"/>
      <c r="F33" s="100"/>
      <c r="G33" s="101"/>
      <c r="H33" s="102"/>
      <c r="I33" s="94"/>
      <c r="J33" s="103"/>
      <c r="K33" s="104"/>
      <c r="L33" s="40"/>
      <c r="M33" s="1"/>
      <c r="N33" s="40"/>
      <c r="O33" s="114" t="str">
        <f t="shared" si="3"/>
        <v/>
      </c>
      <c r="P33" s="40"/>
      <c r="Q33" s="3"/>
      <c r="R33" s="4"/>
      <c r="S33" s="5"/>
      <c r="T33" s="40"/>
      <c r="U33" s="3"/>
      <c r="V33" s="4"/>
      <c r="W33" s="5"/>
      <c r="X33" s="41"/>
      <c r="Y33" s="4"/>
      <c r="Z33" s="5"/>
      <c r="AA33" s="41"/>
      <c r="AB33" s="4"/>
      <c r="AC33" s="5"/>
      <c r="AD33" s="41"/>
      <c r="AE33" s="4"/>
      <c r="AF33" s="5"/>
      <c r="AG33" s="41"/>
      <c r="AH33" s="4"/>
      <c r="AI33" s="5"/>
      <c r="AJ33" s="29"/>
      <c r="AK33" t="str">
        <f t="shared" si="4"/>
        <v/>
      </c>
      <c r="AL33" s="42">
        <v>1145</v>
      </c>
      <c r="AM33" s="31" t="str">
        <f t="shared" si="5"/>
        <v/>
      </c>
      <c r="AN33" t="str">
        <f t="shared" si="6"/>
        <v/>
      </c>
      <c r="AO33" t="str">
        <f t="shared" si="7"/>
        <v/>
      </c>
      <c r="AP33" s="35" t="str">
        <f t="shared" si="8"/>
        <v/>
      </c>
      <c r="AQ33" s="42">
        <v>2145</v>
      </c>
      <c r="AR33" s="31" t="str">
        <f t="shared" si="35"/>
        <v/>
      </c>
      <c r="AS33" s="32" t="str">
        <f t="shared" si="9"/>
        <v/>
      </c>
      <c r="AT33" s="32" t="str">
        <f t="shared" si="10"/>
        <v/>
      </c>
      <c r="AU33" s="33" t="str">
        <f t="shared" si="11"/>
        <v/>
      </c>
      <c r="AV33">
        <v>1245</v>
      </c>
      <c r="AW33" s="31" t="str">
        <f t="shared" si="12"/>
        <v/>
      </c>
      <c r="AX33" s="32" t="str">
        <f t="shared" si="13"/>
        <v/>
      </c>
      <c r="AY33" s="32" t="str">
        <f t="shared" si="14"/>
        <v/>
      </c>
      <c r="AZ33" s="33" t="str">
        <f t="shared" si="15"/>
        <v/>
      </c>
      <c r="BA33">
        <v>2245</v>
      </c>
      <c r="BB33" s="31" t="str">
        <f t="shared" si="16"/>
        <v/>
      </c>
      <c r="BC33" s="32" t="str">
        <f t="shared" si="17"/>
        <v/>
      </c>
      <c r="BD33" s="32" t="str">
        <f t="shared" si="18"/>
        <v/>
      </c>
      <c r="BE33" s="33" t="str">
        <f t="shared" si="19"/>
        <v/>
      </c>
      <c r="BF33">
        <v>1345</v>
      </c>
      <c r="BG33" s="34" t="str">
        <f t="shared" si="36"/>
        <v/>
      </c>
      <c r="BH33" s="32" t="str">
        <f t="shared" si="20"/>
        <v/>
      </c>
      <c r="BI33" s="32" t="str">
        <f t="shared" si="21"/>
        <v/>
      </c>
      <c r="BJ33" s="33" t="str">
        <f t="shared" si="22"/>
        <v/>
      </c>
      <c r="BK33">
        <v>2345</v>
      </c>
      <c r="BL33" s="34" t="str">
        <f t="shared" si="23"/>
        <v/>
      </c>
      <c r="BM33" s="32" t="str">
        <f t="shared" si="24"/>
        <v/>
      </c>
      <c r="BN33" s="32" t="str">
        <f t="shared" si="25"/>
        <v/>
      </c>
      <c r="BO33" s="33" t="str">
        <f t="shared" si="26"/>
        <v/>
      </c>
      <c r="BP33">
        <v>1445</v>
      </c>
      <c r="BQ33" s="31" t="str">
        <f t="shared" si="27"/>
        <v/>
      </c>
      <c r="BR33" s="32" t="str">
        <f t="shared" si="28"/>
        <v/>
      </c>
      <c r="BS33" s="32" t="str">
        <f t="shared" si="29"/>
        <v/>
      </c>
      <c r="BT33" s="33" t="str">
        <f t="shared" si="30"/>
        <v/>
      </c>
      <c r="BU33">
        <v>2445</v>
      </c>
      <c r="BV33" s="31" t="str">
        <f t="shared" si="31"/>
        <v/>
      </c>
      <c r="BW33" s="32" t="str">
        <f t="shared" si="32"/>
        <v/>
      </c>
      <c r="BX33" s="32" t="str">
        <f t="shared" si="33"/>
        <v/>
      </c>
      <c r="BY33" s="33" t="str">
        <f t="shared" si="34"/>
        <v/>
      </c>
    </row>
    <row r="34" spans="1:77">
      <c r="A34">
        <f t="shared" si="1"/>
        <v>2</v>
      </c>
      <c r="B34" t="str">
        <f t="shared" si="2"/>
        <v/>
      </c>
      <c r="C34" s="42" t="str">
        <f>IF(B34="","",VALUE(CHOOSE(B34,CONCATENATE(A34,B34,VLOOKUP(X34,ﾃﾞｰﾀ!M:N,2,0)),CONCATENATE(A34,B34,VLOOKUP(AA34,ﾃﾞｰﾀ!M:N,2,0)),CONCATENATE(A34,B34,VLOOKUP(AD34,ﾃﾞｰﾀ!M:N,2,0)),CONCATENATE(A34,B34,VLOOKUP(AG34,ﾃﾞｰﾀ!M:N,2,0)))))</f>
        <v/>
      </c>
      <c r="D34" s="27" t="s">
        <v>59</v>
      </c>
      <c r="E34" s="120"/>
      <c r="F34" s="100"/>
      <c r="G34" s="101"/>
      <c r="H34" s="102"/>
      <c r="I34" s="94"/>
      <c r="J34" s="103"/>
      <c r="K34" s="104"/>
      <c r="L34" s="40"/>
      <c r="M34" s="1"/>
      <c r="N34" s="40"/>
      <c r="O34" s="114" t="str">
        <f t="shared" si="3"/>
        <v/>
      </c>
      <c r="P34" s="40"/>
      <c r="Q34" s="3"/>
      <c r="R34" s="4"/>
      <c r="S34" s="5"/>
      <c r="T34" s="40"/>
      <c r="U34" s="3"/>
      <c r="V34" s="4"/>
      <c r="W34" s="5"/>
      <c r="X34" s="41"/>
      <c r="Y34" s="4"/>
      <c r="Z34" s="5"/>
      <c r="AA34" s="41"/>
      <c r="AB34" s="4"/>
      <c r="AC34" s="5"/>
      <c r="AD34" s="41"/>
      <c r="AE34" s="4"/>
      <c r="AF34" s="5"/>
      <c r="AG34" s="41"/>
      <c r="AH34" s="4"/>
      <c r="AI34" s="5"/>
      <c r="AJ34" s="29"/>
      <c r="AK34" t="str">
        <f t="shared" si="4"/>
        <v/>
      </c>
      <c r="AL34" s="42">
        <v>1146</v>
      </c>
      <c r="AM34" s="31" t="str">
        <f t="shared" si="5"/>
        <v/>
      </c>
      <c r="AN34" t="str">
        <f t="shared" si="6"/>
        <v/>
      </c>
      <c r="AO34" t="str">
        <f t="shared" si="7"/>
        <v/>
      </c>
      <c r="AP34" s="35" t="str">
        <f t="shared" si="8"/>
        <v/>
      </c>
      <c r="AQ34" s="42">
        <v>2146</v>
      </c>
      <c r="AR34" s="31" t="str">
        <f t="shared" si="35"/>
        <v/>
      </c>
      <c r="AS34" s="32" t="str">
        <f t="shared" si="9"/>
        <v/>
      </c>
      <c r="AT34" s="32" t="str">
        <f t="shared" si="10"/>
        <v/>
      </c>
      <c r="AU34" s="33" t="str">
        <f t="shared" si="11"/>
        <v/>
      </c>
      <c r="AV34">
        <v>1246</v>
      </c>
      <c r="AW34" s="31" t="str">
        <f t="shared" si="12"/>
        <v/>
      </c>
      <c r="AX34" s="32" t="str">
        <f t="shared" si="13"/>
        <v/>
      </c>
      <c r="AY34" s="32" t="str">
        <f t="shared" si="14"/>
        <v/>
      </c>
      <c r="AZ34" s="33" t="str">
        <f t="shared" si="15"/>
        <v/>
      </c>
      <c r="BA34">
        <v>2246</v>
      </c>
      <c r="BB34" s="31" t="str">
        <f t="shared" si="16"/>
        <v/>
      </c>
      <c r="BC34" s="32" t="str">
        <f t="shared" si="17"/>
        <v/>
      </c>
      <c r="BD34" s="32" t="str">
        <f t="shared" si="18"/>
        <v/>
      </c>
      <c r="BE34" s="33" t="str">
        <f t="shared" si="19"/>
        <v/>
      </c>
      <c r="BF34">
        <v>1346</v>
      </c>
      <c r="BG34" s="34" t="str">
        <f t="shared" si="36"/>
        <v/>
      </c>
      <c r="BH34" s="32" t="str">
        <f t="shared" si="20"/>
        <v/>
      </c>
      <c r="BI34" s="32" t="str">
        <f t="shared" si="21"/>
        <v/>
      </c>
      <c r="BJ34" s="33" t="str">
        <f t="shared" si="22"/>
        <v/>
      </c>
      <c r="BK34">
        <v>2346</v>
      </c>
      <c r="BL34" s="34" t="str">
        <f t="shared" si="23"/>
        <v/>
      </c>
      <c r="BM34" s="32" t="str">
        <f t="shared" si="24"/>
        <v/>
      </c>
      <c r="BN34" s="32" t="str">
        <f t="shared" si="25"/>
        <v/>
      </c>
      <c r="BO34" s="33" t="str">
        <f t="shared" si="26"/>
        <v/>
      </c>
      <c r="BP34">
        <v>1446</v>
      </c>
      <c r="BQ34" s="31" t="str">
        <f t="shared" si="27"/>
        <v/>
      </c>
      <c r="BR34" s="32" t="str">
        <f t="shared" si="28"/>
        <v/>
      </c>
      <c r="BS34" s="32" t="str">
        <f t="shared" si="29"/>
        <v/>
      </c>
      <c r="BT34" s="33" t="str">
        <f t="shared" si="30"/>
        <v/>
      </c>
      <c r="BU34">
        <v>2446</v>
      </c>
      <c r="BV34" s="31" t="str">
        <f t="shared" si="31"/>
        <v/>
      </c>
      <c r="BW34" s="32" t="str">
        <f t="shared" si="32"/>
        <v/>
      </c>
      <c r="BX34" s="32" t="str">
        <f t="shared" si="33"/>
        <v/>
      </c>
      <c r="BY34" s="33" t="str">
        <f t="shared" si="34"/>
        <v/>
      </c>
    </row>
    <row r="35" spans="1:77">
      <c r="A35">
        <f t="shared" si="1"/>
        <v>2</v>
      </c>
      <c r="B35" t="str">
        <f t="shared" si="2"/>
        <v/>
      </c>
      <c r="C35" s="42" t="str">
        <f>IF(B35="","",VALUE(CHOOSE(B35,CONCATENATE(A35,B35,VLOOKUP(X35,ﾃﾞｰﾀ!M:N,2,0)),CONCATENATE(A35,B35,VLOOKUP(AA35,ﾃﾞｰﾀ!M:N,2,0)),CONCATENATE(A35,B35,VLOOKUP(AD35,ﾃﾞｰﾀ!M:N,2,0)),CONCATENATE(A35,B35,VLOOKUP(AG35,ﾃﾞｰﾀ!M:N,2,0)))))</f>
        <v/>
      </c>
      <c r="D35" s="27" t="s">
        <v>60</v>
      </c>
      <c r="E35" s="120"/>
      <c r="F35" s="100"/>
      <c r="G35" s="101"/>
      <c r="H35" s="102"/>
      <c r="I35" s="94"/>
      <c r="J35" s="103"/>
      <c r="K35" s="104"/>
      <c r="L35" s="40"/>
      <c r="M35" s="1"/>
      <c r="N35" s="40"/>
      <c r="O35" s="114" t="str">
        <f t="shared" si="3"/>
        <v/>
      </c>
      <c r="P35" s="40"/>
      <c r="Q35" s="3"/>
      <c r="R35" s="4"/>
      <c r="S35" s="5"/>
      <c r="T35" s="40"/>
      <c r="U35" s="3"/>
      <c r="V35" s="4"/>
      <c r="W35" s="5"/>
      <c r="X35" s="41"/>
      <c r="Y35" s="4"/>
      <c r="Z35" s="5"/>
      <c r="AA35" s="41"/>
      <c r="AB35" s="4"/>
      <c r="AC35" s="5"/>
      <c r="AD35" s="41"/>
      <c r="AE35" s="4"/>
      <c r="AF35" s="5"/>
      <c r="AG35" s="41"/>
      <c r="AH35" s="4"/>
      <c r="AI35" s="5"/>
      <c r="AJ35" s="29"/>
      <c r="AK35" t="str">
        <f t="shared" si="4"/>
        <v/>
      </c>
      <c r="AL35" s="42">
        <v>1151</v>
      </c>
      <c r="AM35" s="31" t="str">
        <f t="shared" si="5"/>
        <v/>
      </c>
      <c r="AN35" t="str">
        <f t="shared" si="6"/>
        <v/>
      </c>
      <c r="AO35" t="str">
        <f t="shared" si="7"/>
        <v/>
      </c>
      <c r="AP35" s="35" t="str">
        <f t="shared" si="8"/>
        <v/>
      </c>
      <c r="AQ35" s="42">
        <v>2151</v>
      </c>
      <c r="AR35" s="31" t="str">
        <f t="shared" si="35"/>
        <v/>
      </c>
      <c r="AS35" s="32" t="str">
        <f t="shared" si="9"/>
        <v/>
      </c>
      <c r="AT35" s="32" t="str">
        <f t="shared" si="10"/>
        <v/>
      </c>
      <c r="AU35" s="33" t="str">
        <f t="shared" si="11"/>
        <v/>
      </c>
      <c r="AV35">
        <v>1251</v>
      </c>
      <c r="AW35" s="31" t="str">
        <f t="shared" si="12"/>
        <v/>
      </c>
      <c r="AX35" s="32" t="str">
        <f t="shared" si="13"/>
        <v/>
      </c>
      <c r="AY35" s="32" t="str">
        <f t="shared" si="14"/>
        <v/>
      </c>
      <c r="AZ35" s="33" t="str">
        <f t="shared" si="15"/>
        <v/>
      </c>
      <c r="BA35">
        <v>2251</v>
      </c>
      <c r="BB35" s="31" t="str">
        <f t="shared" si="16"/>
        <v/>
      </c>
      <c r="BC35" s="32" t="str">
        <f t="shared" si="17"/>
        <v/>
      </c>
      <c r="BD35" s="32" t="str">
        <f t="shared" si="18"/>
        <v/>
      </c>
      <c r="BE35" s="33" t="str">
        <f t="shared" si="19"/>
        <v/>
      </c>
      <c r="BF35">
        <v>1351</v>
      </c>
      <c r="BG35" s="34" t="str">
        <f t="shared" si="36"/>
        <v/>
      </c>
      <c r="BH35" s="32" t="str">
        <f t="shared" si="20"/>
        <v/>
      </c>
      <c r="BI35" s="32" t="str">
        <f t="shared" si="21"/>
        <v/>
      </c>
      <c r="BJ35" s="33" t="str">
        <f t="shared" si="22"/>
        <v/>
      </c>
      <c r="BK35">
        <v>2351</v>
      </c>
      <c r="BL35" s="34" t="str">
        <f t="shared" si="23"/>
        <v/>
      </c>
      <c r="BM35" s="32" t="str">
        <f t="shared" si="24"/>
        <v/>
      </c>
      <c r="BN35" s="32" t="str">
        <f t="shared" si="25"/>
        <v/>
      </c>
      <c r="BO35" s="33" t="str">
        <f t="shared" si="26"/>
        <v/>
      </c>
      <c r="BP35">
        <v>1451</v>
      </c>
      <c r="BQ35" s="31" t="str">
        <f t="shared" si="27"/>
        <v/>
      </c>
      <c r="BR35" s="32" t="str">
        <f t="shared" si="28"/>
        <v/>
      </c>
      <c r="BS35" s="32" t="str">
        <f t="shared" si="29"/>
        <v/>
      </c>
      <c r="BT35" s="33" t="str">
        <f t="shared" si="30"/>
        <v/>
      </c>
      <c r="BU35">
        <v>2451</v>
      </c>
      <c r="BV35" s="31" t="str">
        <f t="shared" si="31"/>
        <v/>
      </c>
      <c r="BW35" s="32" t="str">
        <f t="shared" si="32"/>
        <v/>
      </c>
      <c r="BX35" s="32" t="str">
        <f t="shared" si="33"/>
        <v/>
      </c>
      <c r="BY35" s="33" t="str">
        <f t="shared" si="34"/>
        <v/>
      </c>
    </row>
    <row r="36" spans="1:77">
      <c r="A36">
        <f t="shared" si="1"/>
        <v>2</v>
      </c>
      <c r="B36" t="str">
        <f t="shared" si="2"/>
        <v/>
      </c>
      <c r="C36" s="42" t="str">
        <f>IF(B36="","",VALUE(CHOOSE(B36,CONCATENATE(A36,B36,VLOOKUP(X36,ﾃﾞｰﾀ!M:N,2,0)),CONCATENATE(A36,B36,VLOOKUP(AA36,ﾃﾞｰﾀ!M:N,2,0)),CONCATENATE(A36,B36,VLOOKUP(AD36,ﾃﾞｰﾀ!M:N,2,0)),CONCATENATE(A36,B36,VLOOKUP(AG36,ﾃﾞｰﾀ!M:N,2,0)))))</f>
        <v/>
      </c>
      <c r="D36" s="27" t="s">
        <v>61</v>
      </c>
      <c r="E36" s="120"/>
      <c r="F36" s="100"/>
      <c r="G36" s="101"/>
      <c r="H36" s="102"/>
      <c r="I36" s="94"/>
      <c r="J36" s="103"/>
      <c r="K36" s="104"/>
      <c r="L36" s="40"/>
      <c r="M36" s="1"/>
      <c r="N36" s="40"/>
      <c r="O36" s="114" t="str">
        <f t="shared" si="3"/>
        <v/>
      </c>
      <c r="P36" s="40"/>
      <c r="Q36" s="3"/>
      <c r="R36" s="4"/>
      <c r="S36" s="5"/>
      <c r="T36" s="40"/>
      <c r="U36" s="3"/>
      <c r="V36" s="4"/>
      <c r="W36" s="5"/>
      <c r="X36" s="41"/>
      <c r="Y36" s="4"/>
      <c r="Z36" s="5"/>
      <c r="AA36" s="41"/>
      <c r="AB36" s="4"/>
      <c r="AC36" s="5"/>
      <c r="AD36" s="41"/>
      <c r="AE36" s="4"/>
      <c r="AF36" s="5"/>
      <c r="AG36" s="41"/>
      <c r="AH36" s="4"/>
      <c r="AI36" s="5"/>
      <c r="AJ36" s="29"/>
      <c r="AK36" t="str">
        <f t="shared" si="4"/>
        <v/>
      </c>
      <c r="AL36" s="42">
        <v>1152</v>
      </c>
      <c r="AM36" s="31" t="str">
        <f t="shared" si="5"/>
        <v/>
      </c>
      <c r="AN36" t="str">
        <f t="shared" si="6"/>
        <v/>
      </c>
      <c r="AO36" t="str">
        <f t="shared" si="7"/>
        <v/>
      </c>
      <c r="AP36" s="35" t="str">
        <f t="shared" si="8"/>
        <v/>
      </c>
      <c r="AQ36" s="42">
        <v>2152</v>
      </c>
      <c r="AR36" s="31" t="str">
        <f t="shared" si="35"/>
        <v/>
      </c>
      <c r="AS36" s="32" t="str">
        <f t="shared" si="9"/>
        <v/>
      </c>
      <c r="AT36" s="32" t="str">
        <f t="shared" si="10"/>
        <v/>
      </c>
      <c r="AU36" s="33" t="str">
        <f t="shared" si="11"/>
        <v/>
      </c>
      <c r="AV36">
        <v>1252</v>
      </c>
      <c r="AW36" s="31" t="str">
        <f t="shared" si="12"/>
        <v/>
      </c>
      <c r="AX36" s="32" t="str">
        <f t="shared" si="13"/>
        <v/>
      </c>
      <c r="AY36" s="32" t="str">
        <f t="shared" si="14"/>
        <v/>
      </c>
      <c r="AZ36" s="33" t="str">
        <f t="shared" si="15"/>
        <v/>
      </c>
      <c r="BA36">
        <v>2252</v>
      </c>
      <c r="BB36" s="31" t="str">
        <f t="shared" si="16"/>
        <v/>
      </c>
      <c r="BC36" s="32" t="str">
        <f t="shared" si="17"/>
        <v/>
      </c>
      <c r="BD36" s="32" t="str">
        <f t="shared" si="18"/>
        <v/>
      </c>
      <c r="BE36" s="33" t="str">
        <f t="shared" si="19"/>
        <v/>
      </c>
      <c r="BF36">
        <v>1352</v>
      </c>
      <c r="BG36" s="34" t="str">
        <f t="shared" si="36"/>
        <v/>
      </c>
      <c r="BH36" s="32" t="str">
        <f t="shared" si="20"/>
        <v/>
      </c>
      <c r="BI36" s="32" t="str">
        <f t="shared" si="21"/>
        <v/>
      </c>
      <c r="BJ36" s="33" t="str">
        <f t="shared" si="22"/>
        <v/>
      </c>
      <c r="BK36">
        <v>2352</v>
      </c>
      <c r="BL36" s="34" t="str">
        <f t="shared" si="23"/>
        <v/>
      </c>
      <c r="BM36" s="32" t="str">
        <f t="shared" si="24"/>
        <v/>
      </c>
      <c r="BN36" s="32" t="str">
        <f t="shared" si="25"/>
        <v/>
      </c>
      <c r="BO36" s="33" t="str">
        <f t="shared" si="26"/>
        <v/>
      </c>
      <c r="BP36">
        <v>1452</v>
      </c>
      <c r="BQ36" s="31" t="str">
        <f t="shared" si="27"/>
        <v/>
      </c>
      <c r="BR36" s="32" t="str">
        <f t="shared" si="28"/>
        <v/>
      </c>
      <c r="BS36" s="32" t="str">
        <f t="shared" si="29"/>
        <v/>
      </c>
      <c r="BT36" s="33" t="str">
        <f t="shared" si="30"/>
        <v/>
      </c>
      <c r="BU36">
        <v>2452</v>
      </c>
      <c r="BV36" s="31" t="str">
        <f t="shared" si="31"/>
        <v/>
      </c>
      <c r="BW36" s="32" t="str">
        <f t="shared" si="32"/>
        <v/>
      </c>
      <c r="BX36" s="32" t="str">
        <f t="shared" si="33"/>
        <v/>
      </c>
      <c r="BY36" s="33" t="str">
        <f t="shared" si="34"/>
        <v/>
      </c>
    </row>
    <row r="37" spans="1:77">
      <c r="A37">
        <f t="shared" si="1"/>
        <v>2</v>
      </c>
      <c r="B37" t="str">
        <f t="shared" si="2"/>
        <v/>
      </c>
      <c r="C37" s="42" t="str">
        <f>IF(B37="","",VALUE(CHOOSE(B37,CONCATENATE(A37,B37,VLOOKUP(X37,ﾃﾞｰﾀ!M:N,2,0)),CONCATENATE(A37,B37,VLOOKUP(AA37,ﾃﾞｰﾀ!M:N,2,0)),CONCATENATE(A37,B37,VLOOKUP(AD37,ﾃﾞｰﾀ!M:N,2,0)),CONCATENATE(A37,B37,VLOOKUP(AG37,ﾃﾞｰﾀ!M:N,2,0)))))</f>
        <v/>
      </c>
      <c r="D37" s="27" t="s">
        <v>62</v>
      </c>
      <c r="E37" s="120"/>
      <c r="F37" s="100"/>
      <c r="G37" s="101"/>
      <c r="H37" s="102"/>
      <c r="I37" s="94"/>
      <c r="J37" s="103"/>
      <c r="K37" s="104"/>
      <c r="L37" s="40"/>
      <c r="M37" s="1"/>
      <c r="N37" s="40"/>
      <c r="O37" s="114" t="str">
        <f t="shared" si="3"/>
        <v/>
      </c>
      <c r="P37" s="40"/>
      <c r="Q37" s="3"/>
      <c r="R37" s="4"/>
      <c r="S37" s="5"/>
      <c r="T37" s="40"/>
      <c r="U37" s="3"/>
      <c r="V37" s="4"/>
      <c r="W37" s="5"/>
      <c r="X37" s="41"/>
      <c r="Y37" s="4"/>
      <c r="Z37" s="5"/>
      <c r="AA37" s="41"/>
      <c r="AB37" s="4"/>
      <c r="AC37" s="5"/>
      <c r="AD37" s="41"/>
      <c r="AE37" s="4"/>
      <c r="AF37" s="5"/>
      <c r="AG37" s="41"/>
      <c r="AH37" s="4"/>
      <c r="AI37" s="5"/>
      <c r="AJ37" s="29"/>
      <c r="AK37" t="str">
        <f t="shared" si="4"/>
        <v/>
      </c>
      <c r="AL37" s="42">
        <v>1153</v>
      </c>
      <c r="AM37" s="31" t="str">
        <f t="shared" si="5"/>
        <v/>
      </c>
      <c r="AN37" t="str">
        <f t="shared" si="6"/>
        <v/>
      </c>
      <c r="AO37" t="str">
        <f t="shared" si="7"/>
        <v/>
      </c>
      <c r="AP37" s="35" t="str">
        <f t="shared" si="8"/>
        <v/>
      </c>
      <c r="AQ37" s="42">
        <v>2153</v>
      </c>
      <c r="AR37" s="31" t="str">
        <f t="shared" si="35"/>
        <v/>
      </c>
      <c r="AS37" s="32" t="str">
        <f t="shared" si="9"/>
        <v/>
      </c>
      <c r="AT37" s="32" t="str">
        <f t="shared" si="10"/>
        <v/>
      </c>
      <c r="AU37" s="33" t="str">
        <f t="shared" si="11"/>
        <v/>
      </c>
      <c r="AV37">
        <v>1253</v>
      </c>
      <c r="AW37" s="31" t="str">
        <f t="shared" si="12"/>
        <v/>
      </c>
      <c r="AX37" s="32" t="str">
        <f t="shared" si="13"/>
        <v/>
      </c>
      <c r="AY37" s="32" t="str">
        <f t="shared" si="14"/>
        <v/>
      </c>
      <c r="AZ37" s="33" t="str">
        <f t="shared" si="15"/>
        <v/>
      </c>
      <c r="BA37">
        <v>2253</v>
      </c>
      <c r="BB37" s="31" t="str">
        <f t="shared" si="16"/>
        <v/>
      </c>
      <c r="BC37" s="32" t="str">
        <f t="shared" si="17"/>
        <v/>
      </c>
      <c r="BD37" s="32" t="str">
        <f t="shared" si="18"/>
        <v/>
      </c>
      <c r="BE37" s="33" t="str">
        <f t="shared" si="19"/>
        <v/>
      </c>
      <c r="BF37">
        <v>1353</v>
      </c>
      <c r="BG37" s="34" t="str">
        <f t="shared" si="36"/>
        <v/>
      </c>
      <c r="BH37" s="32" t="str">
        <f t="shared" si="20"/>
        <v/>
      </c>
      <c r="BI37" s="32" t="str">
        <f t="shared" si="21"/>
        <v/>
      </c>
      <c r="BJ37" s="33" t="str">
        <f t="shared" si="22"/>
        <v/>
      </c>
      <c r="BK37">
        <v>2353</v>
      </c>
      <c r="BL37" s="34" t="str">
        <f t="shared" si="23"/>
        <v/>
      </c>
      <c r="BM37" s="32" t="str">
        <f t="shared" si="24"/>
        <v/>
      </c>
      <c r="BN37" s="32" t="str">
        <f t="shared" si="25"/>
        <v/>
      </c>
      <c r="BO37" s="33" t="str">
        <f t="shared" si="26"/>
        <v/>
      </c>
      <c r="BP37">
        <v>1453</v>
      </c>
      <c r="BQ37" s="31" t="str">
        <f t="shared" si="27"/>
        <v/>
      </c>
      <c r="BR37" s="32" t="str">
        <f t="shared" si="28"/>
        <v/>
      </c>
      <c r="BS37" s="32" t="str">
        <f t="shared" si="29"/>
        <v/>
      </c>
      <c r="BT37" s="33" t="str">
        <f t="shared" si="30"/>
        <v/>
      </c>
      <c r="BU37">
        <v>2453</v>
      </c>
      <c r="BV37" s="31" t="str">
        <f t="shared" si="31"/>
        <v/>
      </c>
      <c r="BW37" s="32" t="str">
        <f t="shared" si="32"/>
        <v/>
      </c>
      <c r="BX37" s="32" t="str">
        <f t="shared" si="33"/>
        <v/>
      </c>
      <c r="BY37" s="33" t="str">
        <f t="shared" si="34"/>
        <v/>
      </c>
    </row>
    <row r="38" spans="1:77">
      <c r="A38">
        <f t="shared" si="1"/>
        <v>2</v>
      </c>
      <c r="B38" t="str">
        <f t="shared" si="2"/>
        <v/>
      </c>
      <c r="C38" s="42" t="str">
        <f>IF(B38="","",VALUE(CHOOSE(B38,CONCATENATE(A38,B38,VLOOKUP(X38,ﾃﾞｰﾀ!M:N,2,0)),CONCATENATE(A38,B38,VLOOKUP(AA38,ﾃﾞｰﾀ!M:N,2,0)),CONCATENATE(A38,B38,VLOOKUP(AD38,ﾃﾞｰﾀ!M:N,2,0)),CONCATENATE(A38,B38,VLOOKUP(AG38,ﾃﾞｰﾀ!M:N,2,0)))))</f>
        <v/>
      </c>
      <c r="D38" s="27" t="s">
        <v>63</v>
      </c>
      <c r="E38" s="120"/>
      <c r="F38" s="100"/>
      <c r="G38" s="101"/>
      <c r="H38" s="102"/>
      <c r="I38" s="94"/>
      <c r="J38" s="103"/>
      <c r="K38" s="104"/>
      <c r="L38" s="40"/>
      <c r="M38" s="1"/>
      <c r="N38" s="40"/>
      <c r="O38" s="114" t="str">
        <f t="shared" si="3"/>
        <v/>
      </c>
      <c r="P38" s="40"/>
      <c r="Q38" s="3"/>
      <c r="R38" s="4"/>
      <c r="S38" s="5"/>
      <c r="T38" s="40"/>
      <c r="U38" s="3"/>
      <c r="V38" s="4"/>
      <c r="W38" s="5"/>
      <c r="X38" s="41"/>
      <c r="Y38" s="4"/>
      <c r="Z38" s="5"/>
      <c r="AA38" s="41"/>
      <c r="AB38" s="4"/>
      <c r="AC38" s="5"/>
      <c r="AD38" s="41"/>
      <c r="AE38" s="4"/>
      <c r="AF38" s="5"/>
      <c r="AG38" s="41"/>
      <c r="AH38" s="4"/>
      <c r="AI38" s="5"/>
      <c r="AJ38" s="29"/>
      <c r="AK38" t="str">
        <f t="shared" si="4"/>
        <v/>
      </c>
      <c r="AL38" s="42">
        <v>1154</v>
      </c>
      <c r="AM38" s="31" t="str">
        <f t="shared" si="5"/>
        <v/>
      </c>
      <c r="AN38" t="str">
        <f t="shared" si="6"/>
        <v/>
      </c>
      <c r="AO38" t="str">
        <f t="shared" si="7"/>
        <v/>
      </c>
      <c r="AP38" s="35" t="str">
        <f t="shared" si="8"/>
        <v/>
      </c>
      <c r="AQ38" s="42">
        <v>2154</v>
      </c>
      <c r="AR38" s="31" t="str">
        <f t="shared" si="35"/>
        <v/>
      </c>
      <c r="AS38" s="32" t="str">
        <f t="shared" si="9"/>
        <v/>
      </c>
      <c r="AT38" s="32" t="str">
        <f t="shared" si="10"/>
        <v/>
      </c>
      <c r="AU38" s="33" t="str">
        <f t="shared" si="11"/>
        <v/>
      </c>
      <c r="AV38">
        <v>1254</v>
      </c>
      <c r="AW38" s="31" t="str">
        <f t="shared" si="12"/>
        <v/>
      </c>
      <c r="AX38" s="32" t="str">
        <f t="shared" si="13"/>
        <v/>
      </c>
      <c r="AY38" s="32" t="str">
        <f t="shared" si="14"/>
        <v/>
      </c>
      <c r="AZ38" s="33" t="str">
        <f t="shared" si="15"/>
        <v/>
      </c>
      <c r="BA38">
        <v>2254</v>
      </c>
      <c r="BB38" s="31" t="str">
        <f t="shared" si="16"/>
        <v/>
      </c>
      <c r="BC38" s="32" t="str">
        <f t="shared" si="17"/>
        <v/>
      </c>
      <c r="BD38" s="32" t="str">
        <f t="shared" si="18"/>
        <v/>
      </c>
      <c r="BE38" s="33" t="str">
        <f t="shared" si="19"/>
        <v/>
      </c>
      <c r="BF38">
        <v>1354</v>
      </c>
      <c r="BG38" s="34" t="str">
        <f t="shared" si="36"/>
        <v/>
      </c>
      <c r="BH38" s="32" t="str">
        <f t="shared" si="20"/>
        <v/>
      </c>
      <c r="BI38" s="32" t="str">
        <f t="shared" si="21"/>
        <v/>
      </c>
      <c r="BJ38" s="33" t="str">
        <f t="shared" si="22"/>
        <v/>
      </c>
      <c r="BK38">
        <v>2354</v>
      </c>
      <c r="BL38" s="34" t="str">
        <f t="shared" si="23"/>
        <v/>
      </c>
      <c r="BM38" s="32" t="str">
        <f t="shared" si="24"/>
        <v/>
      </c>
      <c r="BN38" s="32" t="str">
        <f t="shared" si="25"/>
        <v/>
      </c>
      <c r="BO38" s="33" t="str">
        <f t="shared" si="26"/>
        <v/>
      </c>
      <c r="BP38">
        <v>1454</v>
      </c>
      <c r="BQ38" s="31" t="str">
        <f t="shared" si="27"/>
        <v/>
      </c>
      <c r="BR38" s="32" t="str">
        <f t="shared" si="28"/>
        <v/>
      </c>
      <c r="BS38" s="32" t="str">
        <f t="shared" si="29"/>
        <v/>
      </c>
      <c r="BT38" s="33" t="str">
        <f t="shared" si="30"/>
        <v/>
      </c>
      <c r="BU38">
        <v>2454</v>
      </c>
      <c r="BV38" s="31" t="str">
        <f t="shared" si="31"/>
        <v/>
      </c>
      <c r="BW38" s="32" t="str">
        <f t="shared" si="32"/>
        <v/>
      </c>
      <c r="BX38" s="32" t="str">
        <f t="shared" si="33"/>
        <v/>
      </c>
      <c r="BY38" s="33" t="str">
        <f t="shared" si="34"/>
        <v/>
      </c>
    </row>
    <row r="39" spans="1:77">
      <c r="A39">
        <f t="shared" si="1"/>
        <v>2</v>
      </c>
      <c r="B39" t="str">
        <f t="shared" si="2"/>
        <v/>
      </c>
      <c r="C39" s="42" t="str">
        <f>IF(B39="","",VALUE(CHOOSE(B39,CONCATENATE(A39,B39,VLOOKUP(X39,ﾃﾞｰﾀ!M:N,2,0)),CONCATENATE(A39,B39,VLOOKUP(AA39,ﾃﾞｰﾀ!M:N,2,0)),CONCATENATE(A39,B39,VLOOKUP(AD39,ﾃﾞｰﾀ!M:N,2,0)),CONCATENATE(A39,B39,VLOOKUP(AG39,ﾃﾞｰﾀ!M:N,2,0)))))</f>
        <v/>
      </c>
      <c r="D39" s="27" t="s">
        <v>64</v>
      </c>
      <c r="E39" s="120"/>
      <c r="F39" s="100"/>
      <c r="G39" s="101"/>
      <c r="H39" s="102"/>
      <c r="I39" s="94"/>
      <c r="J39" s="103"/>
      <c r="K39" s="104"/>
      <c r="L39" s="40"/>
      <c r="M39" s="1"/>
      <c r="N39" s="40"/>
      <c r="O39" s="114" t="str">
        <f t="shared" si="3"/>
        <v/>
      </c>
      <c r="P39" s="40"/>
      <c r="Q39" s="3"/>
      <c r="R39" s="4"/>
      <c r="S39" s="5"/>
      <c r="T39" s="40"/>
      <c r="U39" s="3"/>
      <c r="V39" s="4"/>
      <c r="W39" s="5"/>
      <c r="X39" s="41"/>
      <c r="Y39" s="4"/>
      <c r="Z39" s="5"/>
      <c r="AA39" s="41"/>
      <c r="AB39" s="4"/>
      <c r="AC39" s="5"/>
      <c r="AD39" s="41"/>
      <c r="AE39" s="4"/>
      <c r="AF39" s="5"/>
      <c r="AG39" s="41"/>
      <c r="AH39" s="4"/>
      <c r="AI39" s="5"/>
      <c r="AJ39" s="29"/>
      <c r="AK39" t="str">
        <f t="shared" si="4"/>
        <v/>
      </c>
      <c r="AL39" s="42">
        <v>1155</v>
      </c>
      <c r="AM39" s="31" t="str">
        <f t="shared" si="5"/>
        <v/>
      </c>
      <c r="AN39" t="str">
        <f t="shared" si="6"/>
        <v/>
      </c>
      <c r="AO39" t="str">
        <f t="shared" si="7"/>
        <v/>
      </c>
      <c r="AP39" s="35" t="str">
        <f t="shared" si="8"/>
        <v/>
      </c>
      <c r="AQ39" s="42">
        <v>2155</v>
      </c>
      <c r="AR39" s="31" t="str">
        <f t="shared" si="35"/>
        <v/>
      </c>
      <c r="AS39" s="32" t="str">
        <f t="shared" si="9"/>
        <v/>
      </c>
      <c r="AT39" s="32" t="str">
        <f t="shared" si="10"/>
        <v/>
      </c>
      <c r="AU39" s="33" t="str">
        <f t="shared" si="11"/>
        <v/>
      </c>
      <c r="AV39">
        <v>1255</v>
      </c>
      <c r="AW39" s="31" t="str">
        <f t="shared" si="12"/>
        <v/>
      </c>
      <c r="AX39" s="32" t="str">
        <f t="shared" si="13"/>
        <v/>
      </c>
      <c r="AY39" s="32" t="str">
        <f t="shared" si="14"/>
        <v/>
      </c>
      <c r="AZ39" s="33" t="str">
        <f t="shared" si="15"/>
        <v/>
      </c>
      <c r="BA39">
        <v>2255</v>
      </c>
      <c r="BB39" s="31" t="str">
        <f t="shared" si="16"/>
        <v/>
      </c>
      <c r="BC39" s="32" t="str">
        <f t="shared" si="17"/>
        <v/>
      </c>
      <c r="BD39" s="32" t="str">
        <f t="shared" si="18"/>
        <v/>
      </c>
      <c r="BE39" s="33" t="str">
        <f t="shared" si="19"/>
        <v/>
      </c>
      <c r="BF39">
        <v>1355</v>
      </c>
      <c r="BG39" s="34" t="str">
        <f t="shared" si="36"/>
        <v/>
      </c>
      <c r="BH39" s="32" t="str">
        <f t="shared" si="20"/>
        <v/>
      </c>
      <c r="BI39" s="32" t="str">
        <f t="shared" si="21"/>
        <v/>
      </c>
      <c r="BJ39" s="33" t="str">
        <f t="shared" si="22"/>
        <v/>
      </c>
      <c r="BK39">
        <v>2355</v>
      </c>
      <c r="BL39" s="34" t="str">
        <f t="shared" si="23"/>
        <v/>
      </c>
      <c r="BM39" s="32" t="str">
        <f t="shared" si="24"/>
        <v/>
      </c>
      <c r="BN39" s="32" t="str">
        <f t="shared" si="25"/>
        <v/>
      </c>
      <c r="BO39" s="33" t="str">
        <f t="shared" si="26"/>
        <v/>
      </c>
      <c r="BP39">
        <v>1455</v>
      </c>
      <c r="BQ39" s="31" t="str">
        <f t="shared" si="27"/>
        <v/>
      </c>
      <c r="BR39" s="32" t="str">
        <f t="shared" si="28"/>
        <v/>
      </c>
      <c r="BS39" s="32" t="str">
        <f t="shared" si="29"/>
        <v/>
      </c>
      <c r="BT39" s="33" t="str">
        <f t="shared" si="30"/>
        <v/>
      </c>
      <c r="BU39">
        <v>2455</v>
      </c>
      <c r="BV39" s="31" t="str">
        <f t="shared" si="31"/>
        <v/>
      </c>
      <c r="BW39" s="32" t="str">
        <f t="shared" si="32"/>
        <v/>
      </c>
      <c r="BX39" s="32" t="str">
        <f t="shared" si="33"/>
        <v/>
      </c>
      <c r="BY39" s="33" t="str">
        <f t="shared" si="34"/>
        <v/>
      </c>
    </row>
    <row r="40" spans="1:77">
      <c r="A40">
        <f t="shared" si="1"/>
        <v>2</v>
      </c>
      <c r="B40" t="str">
        <f t="shared" si="2"/>
        <v/>
      </c>
      <c r="C40" s="42" t="str">
        <f>IF(B40="","",VALUE(CHOOSE(B40,CONCATENATE(A40,B40,VLOOKUP(X40,ﾃﾞｰﾀ!M:N,2,0)),CONCATENATE(A40,B40,VLOOKUP(AA40,ﾃﾞｰﾀ!M:N,2,0)),CONCATENATE(A40,B40,VLOOKUP(AD40,ﾃﾞｰﾀ!M:N,2,0)),CONCATENATE(A40,B40,VLOOKUP(AG40,ﾃﾞｰﾀ!M:N,2,0)))))</f>
        <v/>
      </c>
      <c r="D40" s="27" t="s">
        <v>65</v>
      </c>
      <c r="E40" s="120"/>
      <c r="F40" s="100"/>
      <c r="G40" s="101"/>
      <c r="H40" s="102"/>
      <c r="I40" s="94"/>
      <c r="J40" s="103"/>
      <c r="K40" s="104"/>
      <c r="L40" s="40"/>
      <c r="M40" s="1"/>
      <c r="N40" s="40"/>
      <c r="O40" s="114" t="str">
        <f t="shared" si="3"/>
        <v/>
      </c>
      <c r="P40" s="40"/>
      <c r="Q40" s="3"/>
      <c r="R40" s="4"/>
      <c r="S40" s="5"/>
      <c r="T40" s="40"/>
      <c r="U40" s="3"/>
      <c r="V40" s="4"/>
      <c r="W40" s="5"/>
      <c r="X40" s="41"/>
      <c r="Y40" s="4"/>
      <c r="Z40" s="5"/>
      <c r="AA40" s="41"/>
      <c r="AB40" s="4"/>
      <c r="AC40" s="5"/>
      <c r="AD40" s="41"/>
      <c r="AE40" s="4"/>
      <c r="AF40" s="5"/>
      <c r="AG40" s="41"/>
      <c r="AH40" s="4"/>
      <c r="AI40" s="5"/>
      <c r="AJ40" s="29"/>
      <c r="AK40" t="str">
        <f t="shared" si="4"/>
        <v/>
      </c>
      <c r="AL40" s="42">
        <v>1156</v>
      </c>
      <c r="AM40" s="31" t="str">
        <f t="shared" si="5"/>
        <v/>
      </c>
      <c r="AN40" t="str">
        <f t="shared" si="6"/>
        <v/>
      </c>
      <c r="AO40" t="str">
        <f t="shared" si="7"/>
        <v/>
      </c>
      <c r="AP40" s="35" t="str">
        <f t="shared" si="8"/>
        <v/>
      </c>
      <c r="AQ40" s="42">
        <v>2156</v>
      </c>
      <c r="AR40" s="31" t="str">
        <f t="shared" si="35"/>
        <v/>
      </c>
      <c r="AS40" s="32" t="str">
        <f t="shared" si="9"/>
        <v/>
      </c>
      <c r="AT40" s="32" t="str">
        <f t="shared" si="10"/>
        <v/>
      </c>
      <c r="AU40" s="33" t="str">
        <f t="shared" si="11"/>
        <v/>
      </c>
      <c r="AV40">
        <v>1256</v>
      </c>
      <c r="AW40" s="31" t="str">
        <f t="shared" si="12"/>
        <v/>
      </c>
      <c r="AX40" s="32" t="str">
        <f t="shared" si="13"/>
        <v/>
      </c>
      <c r="AY40" s="32" t="str">
        <f t="shared" si="14"/>
        <v/>
      </c>
      <c r="AZ40" s="33" t="str">
        <f t="shared" si="15"/>
        <v/>
      </c>
      <c r="BA40">
        <v>2256</v>
      </c>
      <c r="BB40" s="31" t="str">
        <f t="shared" si="16"/>
        <v/>
      </c>
      <c r="BC40" s="32" t="str">
        <f t="shared" si="17"/>
        <v/>
      </c>
      <c r="BD40" s="32" t="str">
        <f t="shared" si="18"/>
        <v/>
      </c>
      <c r="BE40" s="33" t="str">
        <f t="shared" si="19"/>
        <v/>
      </c>
      <c r="BF40">
        <v>1356</v>
      </c>
      <c r="BG40" s="34" t="str">
        <f t="shared" si="36"/>
        <v/>
      </c>
      <c r="BH40" s="32" t="str">
        <f t="shared" si="20"/>
        <v/>
      </c>
      <c r="BI40" s="32" t="str">
        <f t="shared" si="21"/>
        <v/>
      </c>
      <c r="BJ40" s="33" t="str">
        <f t="shared" si="22"/>
        <v/>
      </c>
      <c r="BK40">
        <v>2356</v>
      </c>
      <c r="BL40" s="34" t="str">
        <f t="shared" si="23"/>
        <v/>
      </c>
      <c r="BM40" s="32" t="str">
        <f t="shared" si="24"/>
        <v/>
      </c>
      <c r="BN40" s="32" t="str">
        <f t="shared" si="25"/>
        <v/>
      </c>
      <c r="BO40" s="33" t="str">
        <f t="shared" si="26"/>
        <v/>
      </c>
      <c r="BP40">
        <v>1456</v>
      </c>
      <c r="BQ40" s="31" t="str">
        <f t="shared" si="27"/>
        <v/>
      </c>
      <c r="BR40" s="32" t="str">
        <f t="shared" si="28"/>
        <v/>
      </c>
      <c r="BS40" s="32" t="str">
        <f t="shared" si="29"/>
        <v/>
      </c>
      <c r="BT40" s="33" t="str">
        <f t="shared" si="30"/>
        <v/>
      </c>
      <c r="BU40">
        <v>2456</v>
      </c>
      <c r="BV40" s="31" t="str">
        <f t="shared" si="31"/>
        <v/>
      </c>
      <c r="BW40" s="32" t="str">
        <f t="shared" si="32"/>
        <v/>
      </c>
      <c r="BX40" s="32" t="str">
        <f t="shared" si="33"/>
        <v/>
      </c>
      <c r="BY40" s="33" t="str">
        <f t="shared" si="34"/>
        <v/>
      </c>
    </row>
    <row r="41" spans="1:77">
      <c r="A41">
        <f t="shared" si="1"/>
        <v>2</v>
      </c>
      <c r="B41" t="str">
        <f t="shared" si="2"/>
        <v/>
      </c>
      <c r="C41" s="42" t="str">
        <f>IF(B41="","",VALUE(CHOOSE(B41,CONCATENATE(A41,B41,VLOOKUP(X41,ﾃﾞｰﾀ!M:N,2,0)),CONCATENATE(A41,B41,VLOOKUP(AA41,ﾃﾞｰﾀ!M:N,2,0)),CONCATENATE(A41,B41,VLOOKUP(AD41,ﾃﾞｰﾀ!M:N,2,0)),CONCATENATE(A41,B41,VLOOKUP(AG41,ﾃﾞｰﾀ!M:N,2,0)))))</f>
        <v/>
      </c>
      <c r="D41" s="27" t="s">
        <v>66</v>
      </c>
      <c r="E41" s="120"/>
      <c r="F41" s="100"/>
      <c r="G41" s="101"/>
      <c r="H41" s="102"/>
      <c r="I41" s="94"/>
      <c r="J41" s="103"/>
      <c r="K41" s="104"/>
      <c r="L41" s="40"/>
      <c r="M41" s="1"/>
      <c r="N41" s="40"/>
      <c r="O41" s="114" t="str">
        <f t="shared" si="3"/>
        <v/>
      </c>
      <c r="P41" s="40"/>
      <c r="Q41" s="3"/>
      <c r="R41" s="4"/>
      <c r="S41" s="5"/>
      <c r="T41" s="40"/>
      <c r="U41" s="3"/>
      <c r="V41" s="4"/>
      <c r="W41" s="5"/>
      <c r="X41" s="41"/>
      <c r="Y41" s="4"/>
      <c r="Z41" s="5"/>
      <c r="AA41" s="41"/>
      <c r="AB41" s="4"/>
      <c r="AC41" s="5"/>
      <c r="AD41" s="41"/>
      <c r="AE41" s="4"/>
      <c r="AF41" s="5"/>
      <c r="AG41" s="41"/>
      <c r="AH41" s="4"/>
      <c r="AI41" s="5"/>
      <c r="AJ41" s="29"/>
      <c r="AK41" t="str">
        <f t="shared" si="4"/>
        <v/>
      </c>
      <c r="AL41" s="42"/>
      <c r="AM41" s="31" t="str">
        <f t="shared" si="5"/>
        <v/>
      </c>
      <c r="AN41" t="str">
        <f t="shared" ref="AN41:AN104" si="37">IF(AM41="","",E41)</f>
        <v/>
      </c>
      <c r="AO41" t="str">
        <f t="shared" ref="AO41:AO104" si="38">IF(AM41="","",C41)</f>
        <v/>
      </c>
      <c r="AP41" s="35" t="str">
        <f t="shared" ref="AP41:AP104" si="39">IF(AM41="","",Y41*100+Z41)</f>
        <v/>
      </c>
      <c r="AR41" s="31" t="str">
        <f t="shared" si="35"/>
        <v/>
      </c>
      <c r="AS41" s="32" t="str">
        <f t="shared" si="9"/>
        <v/>
      </c>
      <c r="AT41" s="32" t="str">
        <f t="shared" si="10"/>
        <v/>
      </c>
      <c r="AU41" s="33" t="str">
        <f t="shared" si="11"/>
        <v/>
      </c>
      <c r="AW41" s="31" t="str">
        <f t="shared" si="12"/>
        <v/>
      </c>
      <c r="AX41" s="32" t="str">
        <f t="shared" ref="AX41:AX104" si="40">IF(AW41="","",E41)</f>
        <v/>
      </c>
      <c r="AY41" s="32" t="str">
        <f t="shared" ref="AY41:AY104" si="41">IF(AW41="","",C41)</f>
        <v/>
      </c>
      <c r="AZ41" s="33" t="str">
        <f t="shared" ref="AZ41:AZ104" si="42">IF(AW41="","",AB41*100+AC41)</f>
        <v/>
      </c>
      <c r="BB41" s="31" t="str">
        <f t="shared" si="16"/>
        <v/>
      </c>
      <c r="BC41" s="32" t="str">
        <f t="shared" ref="BC41:BC104" si="43">IF(BB41="","",E41)</f>
        <v/>
      </c>
      <c r="BD41" s="32" t="str">
        <f t="shared" ref="BD41:BD104" si="44">IF(BB41="","",C41)</f>
        <v/>
      </c>
      <c r="BE41" s="33" t="str">
        <f t="shared" ref="BE41:BE104" si="45">IF(BB41="","",AB41*100+AC41)</f>
        <v/>
      </c>
      <c r="BG41" s="34" t="str">
        <f t="shared" si="36"/>
        <v/>
      </c>
      <c r="BH41" s="32" t="str">
        <f t="shared" ref="BH41:BH104" si="46">IF(BG41="","",E41)</f>
        <v/>
      </c>
      <c r="BI41" s="32" t="str">
        <f t="shared" si="21"/>
        <v/>
      </c>
      <c r="BJ41" s="33" t="str">
        <f t="shared" ref="BJ41:BJ104" si="47">IF(BG41="","",AE41*100+AF41)</f>
        <v/>
      </c>
      <c r="BL41" s="34" t="str">
        <f t="shared" si="23"/>
        <v/>
      </c>
      <c r="BM41" s="32" t="str">
        <f t="shared" ref="BM41:BM104" si="48">IF(BL41="","",E41)</f>
        <v/>
      </c>
      <c r="BN41" s="32" t="str">
        <f t="shared" ref="BN41:BN104" si="49">IF(BL41="","",C41)</f>
        <v/>
      </c>
      <c r="BO41" s="33" t="str">
        <f t="shared" ref="BO41:BO104" si="50">IF(BL41="","",AE41*100+AF41)</f>
        <v/>
      </c>
      <c r="BQ41" s="31" t="str">
        <f t="shared" si="27"/>
        <v/>
      </c>
      <c r="BR41" s="32" t="str">
        <f t="shared" ref="BR41:BR104" si="51">IF(BQ41="","",E41)</f>
        <v/>
      </c>
      <c r="BS41" s="32" t="str">
        <f t="shared" ref="BS41:BS104" si="52">IF(BQ41="","",C41)</f>
        <v/>
      </c>
      <c r="BT41" s="33" t="str">
        <f t="shared" ref="BT41:BT104" si="53">IF(BQ41="","",AH41*100+AI41)</f>
        <v/>
      </c>
      <c r="BV41" s="31" t="str">
        <f t="shared" si="31"/>
        <v/>
      </c>
      <c r="BW41" s="32" t="str">
        <f t="shared" ref="BW41:BW104" si="54">IF(BV41="","",E41)</f>
        <v/>
      </c>
      <c r="BX41" s="32" t="str">
        <f t="shared" ref="BX41:BX104" si="55">IF(BV41="","",C41)</f>
        <v/>
      </c>
      <c r="BY41" s="33" t="str">
        <f t="shared" ref="BY41:BY104" si="56">IF(BV41="","",AH41*100+AI41)</f>
        <v/>
      </c>
    </row>
    <row r="42" spans="1:77">
      <c r="A42">
        <f t="shared" si="1"/>
        <v>2</v>
      </c>
      <c r="B42" t="str">
        <f t="shared" si="2"/>
        <v/>
      </c>
      <c r="C42" s="42" t="str">
        <f>IF(B42="","",VALUE(CHOOSE(B42,CONCATENATE(A42,B42,VLOOKUP(X42,ﾃﾞｰﾀ!M:N,2,0)),CONCATENATE(A42,B42,VLOOKUP(AA42,ﾃﾞｰﾀ!M:N,2,0)),CONCATENATE(A42,B42,VLOOKUP(AD42,ﾃﾞｰﾀ!M:N,2,0)),CONCATENATE(A42,B42,VLOOKUP(AG42,ﾃﾞｰﾀ!M:N,2,0)))))</f>
        <v/>
      </c>
      <c r="D42" s="27" t="s">
        <v>67</v>
      </c>
      <c r="E42" s="120"/>
      <c r="F42" s="100"/>
      <c r="G42" s="101"/>
      <c r="H42" s="102"/>
      <c r="I42" s="94"/>
      <c r="J42" s="103"/>
      <c r="K42" s="104"/>
      <c r="L42" s="40"/>
      <c r="M42" s="1"/>
      <c r="N42" s="40"/>
      <c r="O42" s="114" t="str">
        <f t="shared" si="3"/>
        <v/>
      </c>
      <c r="P42" s="40"/>
      <c r="Q42" s="3"/>
      <c r="R42" s="4"/>
      <c r="S42" s="5"/>
      <c r="T42" s="40"/>
      <c r="U42" s="3"/>
      <c r="V42" s="4"/>
      <c r="W42" s="5"/>
      <c r="X42" s="41"/>
      <c r="Y42" s="4"/>
      <c r="Z42" s="5"/>
      <c r="AA42" s="41"/>
      <c r="AB42" s="4"/>
      <c r="AC42" s="5"/>
      <c r="AD42" s="41"/>
      <c r="AE42" s="4"/>
      <c r="AF42" s="5"/>
      <c r="AG42" s="41"/>
      <c r="AH42" s="4"/>
      <c r="AI42" s="5"/>
      <c r="AJ42" s="29"/>
      <c r="AK42" t="str">
        <f t="shared" si="4"/>
        <v/>
      </c>
      <c r="AM42" s="31" t="str">
        <f t="shared" si="5"/>
        <v/>
      </c>
      <c r="AN42" t="str">
        <f t="shared" si="37"/>
        <v/>
      </c>
      <c r="AO42" t="str">
        <f t="shared" si="38"/>
        <v/>
      </c>
      <c r="AP42" s="35" t="str">
        <f t="shared" si="39"/>
        <v/>
      </c>
      <c r="AR42" s="31" t="str">
        <f t="shared" si="35"/>
        <v/>
      </c>
      <c r="AS42" s="32" t="str">
        <f t="shared" ref="AS42:AS105" si="57">IF(AR42="","",E42)</f>
        <v/>
      </c>
      <c r="AT42" s="32" t="str">
        <f t="shared" ref="AT42:AT105" si="58">IF(AR42="","",C42)</f>
        <v/>
      </c>
      <c r="AU42" s="33" t="str">
        <f t="shared" ref="AU42:AU105" si="59">IF(AR42="","",AB42*100+AC42)</f>
        <v/>
      </c>
      <c r="AW42" s="31" t="str">
        <f t="shared" si="12"/>
        <v/>
      </c>
      <c r="AX42" s="32" t="str">
        <f t="shared" si="40"/>
        <v/>
      </c>
      <c r="AY42" s="32" t="str">
        <f t="shared" si="41"/>
        <v/>
      </c>
      <c r="AZ42" s="33" t="str">
        <f t="shared" si="42"/>
        <v/>
      </c>
      <c r="BB42" s="31" t="str">
        <f t="shared" si="16"/>
        <v/>
      </c>
      <c r="BC42" s="32" t="str">
        <f t="shared" si="43"/>
        <v/>
      </c>
      <c r="BD42" s="32" t="str">
        <f t="shared" si="44"/>
        <v/>
      </c>
      <c r="BE42" s="33" t="str">
        <f t="shared" si="45"/>
        <v/>
      </c>
      <c r="BG42" s="34" t="str">
        <f t="shared" si="36"/>
        <v/>
      </c>
      <c r="BH42" s="32" t="str">
        <f t="shared" si="46"/>
        <v/>
      </c>
      <c r="BI42" s="32" t="str">
        <f t="shared" si="21"/>
        <v/>
      </c>
      <c r="BJ42" s="33" t="str">
        <f t="shared" si="47"/>
        <v/>
      </c>
      <c r="BL42" s="34" t="str">
        <f t="shared" si="23"/>
        <v/>
      </c>
      <c r="BM42" s="32" t="str">
        <f t="shared" si="48"/>
        <v/>
      </c>
      <c r="BN42" s="32" t="str">
        <f t="shared" si="49"/>
        <v/>
      </c>
      <c r="BO42" s="33" t="str">
        <f t="shared" si="50"/>
        <v/>
      </c>
      <c r="BQ42" s="31" t="str">
        <f t="shared" si="27"/>
        <v/>
      </c>
      <c r="BR42" s="32" t="str">
        <f t="shared" si="51"/>
        <v/>
      </c>
      <c r="BS42" s="32" t="str">
        <f t="shared" si="52"/>
        <v/>
      </c>
      <c r="BT42" s="33" t="str">
        <f t="shared" si="53"/>
        <v/>
      </c>
      <c r="BV42" s="31" t="str">
        <f t="shared" si="31"/>
        <v/>
      </c>
      <c r="BW42" s="32" t="str">
        <f t="shared" si="54"/>
        <v/>
      </c>
      <c r="BX42" s="32" t="str">
        <f t="shared" si="55"/>
        <v/>
      </c>
      <c r="BY42" s="33" t="str">
        <f t="shared" si="56"/>
        <v/>
      </c>
    </row>
    <row r="43" spans="1:77">
      <c r="A43">
        <f t="shared" si="1"/>
        <v>2</v>
      </c>
      <c r="B43" t="str">
        <f t="shared" si="2"/>
        <v/>
      </c>
      <c r="C43" s="42" t="str">
        <f>IF(B43="","",VALUE(CHOOSE(B43,CONCATENATE(A43,B43,VLOOKUP(X43,ﾃﾞｰﾀ!M:N,2,0)),CONCATENATE(A43,B43,VLOOKUP(AA43,ﾃﾞｰﾀ!M:N,2,0)),CONCATENATE(A43,B43,VLOOKUP(AD43,ﾃﾞｰﾀ!M:N,2,0)),CONCATENATE(A43,B43,VLOOKUP(AG43,ﾃﾞｰﾀ!M:N,2,0)))))</f>
        <v/>
      </c>
      <c r="D43" s="27" t="s">
        <v>68</v>
      </c>
      <c r="E43" s="120"/>
      <c r="F43" s="100"/>
      <c r="G43" s="101"/>
      <c r="H43" s="102"/>
      <c r="I43" s="94"/>
      <c r="J43" s="103"/>
      <c r="K43" s="104"/>
      <c r="L43" s="40"/>
      <c r="M43" s="1"/>
      <c r="N43" s="40"/>
      <c r="O43" s="114" t="str">
        <f t="shared" si="3"/>
        <v/>
      </c>
      <c r="P43" s="40"/>
      <c r="Q43" s="3"/>
      <c r="R43" s="4"/>
      <c r="S43" s="5"/>
      <c r="T43" s="40"/>
      <c r="U43" s="3"/>
      <c r="V43" s="4"/>
      <c r="W43" s="5"/>
      <c r="X43" s="41"/>
      <c r="Y43" s="4"/>
      <c r="Z43" s="5"/>
      <c r="AA43" s="41"/>
      <c r="AB43" s="4"/>
      <c r="AC43" s="5"/>
      <c r="AD43" s="41"/>
      <c r="AE43" s="4"/>
      <c r="AF43" s="5"/>
      <c r="AG43" s="41"/>
      <c r="AH43" s="4"/>
      <c r="AI43" s="5"/>
      <c r="AJ43" s="29"/>
      <c r="AK43" t="str">
        <f t="shared" si="4"/>
        <v/>
      </c>
      <c r="AM43" s="31" t="str">
        <f t="shared" si="5"/>
        <v/>
      </c>
      <c r="AN43" t="str">
        <f t="shared" si="37"/>
        <v/>
      </c>
      <c r="AO43" t="str">
        <f t="shared" si="38"/>
        <v/>
      </c>
      <c r="AP43" s="35" t="str">
        <f t="shared" si="39"/>
        <v/>
      </c>
      <c r="AR43" s="31" t="str">
        <f t="shared" si="35"/>
        <v/>
      </c>
      <c r="AS43" s="32" t="str">
        <f t="shared" si="57"/>
        <v/>
      </c>
      <c r="AT43" s="32" t="str">
        <f t="shared" si="58"/>
        <v/>
      </c>
      <c r="AU43" s="33" t="str">
        <f t="shared" si="59"/>
        <v/>
      </c>
      <c r="AW43" s="31" t="str">
        <f t="shared" si="12"/>
        <v/>
      </c>
      <c r="AX43" s="32" t="str">
        <f t="shared" si="40"/>
        <v/>
      </c>
      <c r="AY43" s="32" t="str">
        <f t="shared" si="41"/>
        <v/>
      </c>
      <c r="AZ43" s="33" t="str">
        <f t="shared" si="42"/>
        <v/>
      </c>
      <c r="BB43" s="31" t="str">
        <f t="shared" si="16"/>
        <v/>
      </c>
      <c r="BC43" s="32" t="str">
        <f t="shared" si="43"/>
        <v/>
      </c>
      <c r="BD43" s="32" t="str">
        <f t="shared" si="44"/>
        <v/>
      </c>
      <c r="BE43" s="33" t="str">
        <f t="shared" si="45"/>
        <v/>
      </c>
      <c r="BG43" s="34" t="str">
        <f t="shared" si="36"/>
        <v/>
      </c>
      <c r="BH43" s="32" t="str">
        <f t="shared" si="46"/>
        <v/>
      </c>
      <c r="BI43" s="32" t="str">
        <f t="shared" si="21"/>
        <v/>
      </c>
      <c r="BJ43" s="33" t="str">
        <f t="shared" si="47"/>
        <v/>
      </c>
      <c r="BL43" s="34" t="str">
        <f t="shared" si="23"/>
        <v/>
      </c>
      <c r="BM43" s="32" t="str">
        <f t="shared" si="48"/>
        <v/>
      </c>
      <c r="BN43" s="32" t="str">
        <f t="shared" si="49"/>
        <v/>
      </c>
      <c r="BO43" s="33" t="str">
        <f t="shared" si="50"/>
        <v/>
      </c>
      <c r="BQ43" s="31" t="str">
        <f t="shared" si="27"/>
        <v/>
      </c>
      <c r="BR43" s="32" t="str">
        <f t="shared" si="51"/>
        <v/>
      </c>
      <c r="BS43" s="32" t="str">
        <f t="shared" si="52"/>
        <v/>
      </c>
      <c r="BT43" s="33" t="str">
        <f t="shared" si="53"/>
        <v/>
      </c>
      <c r="BV43" s="31" t="str">
        <f t="shared" si="31"/>
        <v/>
      </c>
      <c r="BW43" s="32" t="str">
        <f t="shared" si="54"/>
        <v/>
      </c>
      <c r="BX43" s="32" t="str">
        <f t="shared" si="55"/>
        <v/>
      </c>
      <c r="BY43" s="33" t="str">
        <f t="shared" si="56"/>
        <v/>
      </c>
    </row>
    <row r="44" spans="1:77">
      <c r="A44">
        <f t="shared" si="1"/>
        <v>2</v>
      </c>
      <c r="B44" t="str">
        <f t="shared" si="2"/>
        <v/>
      </c>
      <c r="C44" s="42" t="str">
        <f>IF(B44="","",VALUE(CHOOSE(B44,CONCATENATE(A44,B44,VLOOKUP(X44,ﾃﾞｰﾀ!M:N,2,0)),CONCATENATE(A44,B44,VLOOKUP(AA44,ﾃﾞｰﾀ!M:N,2,0)),CONCATENATE(A44,B44,VLOOKUP(AD44,ﾃﾞｰﾀ!M:N,2,0)),CONCATENATE(A44,B44,VLOOKUP(AG44,ﾃﾞｰﾀ!M:N,2,0)))))</f>
        <v/>
      </c>
      <c r="D44" s="27" t="s">
        <v>69</v>
      </c>
      <c r="E44" s="120"/>
      <c r="F44" s="100"/>
      <c r="G44" s="101"/>
      <c r="H44" s="102"/>
      <c r="I44" s="94"/>
      <c r="J44" s="103"/>
      <c r="K44" s="104"/>
      <c r="L44" s="40"/>
      <c r="M44" s="1"/>
      <c r="N44" s="40"/>
      <c r="O44" s="114" t="str">
        <f t="shared" si="3"/>
        <v/>
      </c>
      <c r="P44" s="40"/>
      <c r="Q44" s="3"/>
      <c r="R44" s="4"/>
      <c r="S44" s="5"/>
      <c r="T44" s="40"/>
      <c r="U44" s="3"/>
      <c r="V44" s="4"/>
      <c r="W44" s="5"/>
      <c r="X44" s="41"/>
      <c r="Y44" s="4"/>
      <c r="Z44" s="5"/>
      <c r="AA44" s="41"/>
      <c r="AB44" s="4"/>
      <c r="AC44" s="5"/>
      <c r="AD44" s="41"/>
      <c r="AE44" s="4"/>
      <c r="AF44" s="5"/>
      <c r="AG44" s="41"/>
      <c r="AH44" s="4"/>
      <c r="AI44" s="5"/>
      <c r="AJ44" s="29"/>
      <c r="AK44" t="str">
        <f t="shared" si="4"/>
        <v/>
      </c>
      <c r="AM44" s="31" t="str">
        <f t="shared" si="5"/>
        <v/>
      </c>
      <c r="AN44" t="str">
        <f t="shared" si="37"/>
        <v/>
      </c>
      <c r="AO44" t="str">
        <f t="shared" si="38"/>
        <v/>
      </c>
      <c r="AP44" s="35" t="str">
        <f t="shared" si="39"/>
        <v/>
      </c>
      <c r="AR44" s="31" t="str">
        <f t="shared" si="35"/>
        <v/>
      </c>
      <c r="AS44" s="32" t="str">
        <f t="shared" si="57"/>
        <v/>
      </c>
      <c r="AT44" s="32" t="str">
        <f t="shared" si="58"/>
        <v/>
      </c>
      <c r="AU44" s="33" t="str">
        <f t="shared" si="59"/>
        <v/>
      </c>
      <c r="AW44" s="31" t="str">
        <f t="shared" si="12"/>
        <v/>
      </c>
      <c r="AX44" s="32" t="str">
        <f t="shared" si="40"/>
        <v/>
      </c>
      <c r="AY44" s="32" t="str">
        <f t="shared" si="41"/>
        <v/>
      </c>
      <c r="AZ44" s="33" t="str">
        <f t="shared" si="42"/>
        <v/>
      </c>
      <c r="BB44" s="31" t="str">
        <f t="shared" si="16"/>
        <v/>
      </c>
      <c r="BC44" s="32" t="str">
        <f t="shared" si="43"/>
        <v/>
      </c>
      <c r="BD44" s="32" t="str">
        <f t="shared" si="44"/>
        <v/>
      </c>
      <c r="BE44" s="33" t="str">
        <f t="shared" si="45"/>
        <v/>
      </c>
      <c r="BG44" s="34" t="str">
        <f t="shared" si="36"/>
        <v/>
      </c>
      <c r="BH44" s="32" t="str">
        <f t="shared" si="46"/>
        <v/>
      </c>
      <c r="BI44" s="32" t="str">
        <f t="shared" si="21"/>
        <v/>
      </c>
      <c r="BJ44" s="33" t="str">
        <f t="shared" si="47"/>
        <v/>
      </c>
      <c r="BL44" s="34" t="str">
        <f t="shared" si="23"/>
        <v/>
      </c>
      <c r="BM44" s="32" t="str">
        <f t="shared" si="48"/>
        <v/>
      </c>
      <c r="BN44" s="32" t="str">
        <f t="shared" si="49"/>
        <v/>
      </c>
      <c r="BO44" s="33" t="str">
        <f t="shared" si="50"/>
        <v/>
      </c>
      <c r="BQ44" s="31" t="str">
        <f t="shared" si="27"/>
        <v/>
      </c>
      <c r="BR44" s="32" t="str">
        <f t="shared" si="51"/>
        <v/>
      </c>
      <c r="BS44" s="32" t="str">
        <f t="shared" si="52"/>
        <v/>
      </c>
      <c r="BT44" s="33" t="str">
        <f t="shared" si="53"/>
        <v/>
      </c>
      <c r="BV44" s="31" t="str">
        <f t="shared" si="31"/>
        <v/>
      </c>
      <c r="BW44" s="32" t="str">
        <f t="shared" si="54"/>
        <v/>
      </c>
      <c r="BX44" s="32" t="str">
        <f t="shared" si="55"/>
        <v/>
      </c>
      <c r="BY44" s="33" t="str">
        <f t="shared" si="56"/>
        <v/>
      </c>
    </row>
    <row r="45" spans="1:77">
      <c r="A45">
        <f t="shared" si="1"/>
        <v>2</v>
      </c>
      <c r="B45" t="str">
        <f t="shared" si="2"/>
        <v/>
      </c>
      <c r="C45" s="42" t="str">
        <f>IF(B45="","",VALUE(CHOOSE(B45,CONCATENATE(A45,B45,VLOOKUP(X45,ﾃﾞｰﾀ!M:N,2,0)),CONCATENATE(A45,B45,VLOOKUP(AA45,ﾃﾞｰﾀ!M:N,2,0)),CONCATENATE(A45,B45,VLOOKUP(AD45,ﾃﾞｰﾀ!M:N,2,0)),CONCATENATE(A45,B45,VLOOKUP(AG45,ﾃﾞｰﾀ!M:N,2,0)))))</f>
        <v/>
      </c>
      <c r="D45" s="27" t="s">
        <v>70</v>
      </c>
      <c r="E45" s="120"/>
      <c r="F45" s="100"/>
      <c r="G45" s="101"/>
      <c r="H45" s="102"/>
      <c r="I45" s="94"/>
      <c r="J45" s="103"/>
      <c r="K45" s="104"/>
      <c r="L45" s="40"/>
      <c r="M45" s="1"/>
      <c r="N45" s="40"/>
      <c r="O45" s="114" t="str">
        <f t="shared" si="3"/>
        <v/>
      </c>
      <c r="P45" s="40"/>
      <c r="Q45" s="3"/>
      <c r="R45" s="4"/>
      <c r="S45" s="5"/>
      <c r="T45" s="40"/>
      <c r="U45" s="3"/>
      <c r="V45" s="4"/>
      <c r="W45" s="5"/>
      <c r="X45" s="41"/>
      <c r="Y45" s="4"/>
      <c r="Z45" s="5"/>
      <c r="AA45" s="41"/>
      <c r="AB45" s="4"/>
      <c r="AC45" s="5"/>
      <c r="AD45" s="41"/>
      <c r="AE45" s="4"/>
      <c r="AF45" s="5"/>
      <c r="AG45" s="41"/>
      <c r="AH45" s="4"/>
      <c r="AI45" s="5"/>
      <c r="AJ45" s="29"/>
      <c r="AK45" t="str">
        <f t="shared" si="4"/>
        <v/>
      </c>
      <c r="AM45" s="31" t="str">
        <f t="shared" si="5"/>
        <v/>
      </c>
      <c r="AN45" t="str">
        <f t="shared" si="37"/>
        <v/>
      </c>
      <c r="AO45" t="str">
        <f t="shared" si="38"/>
        <v/>
      </c>
      <c r="AP45" s="35" t="str">
        <f t="shared" si="39"/>
        <v/>
      </c>
      <c r="AR45" s="31" t="str">
        <f t="shared" si="35"/>
        <v/>
      </c>
      <c r="AS45" s="32" t="str">
        <f t="shared" si="57"/>
        <v/>
      </c>
      <c r="AT45" s="32" t="str">
        <f t="shared" si="58"/>
        <v/>
      </c>
      <c r="AU45" s="33" t="str">
        <f t="shared" si="59"/>
        <v/>
      </c>
      <c r="AW45" s="31" t="str">
        <f t="shared" si="12"/>
        <v/>
      </c>
      <c r="AX45" s="32" t="str">
        <f t="shared" si="40"/>
        <v/>
      </c>
      <c r="AY45" s="32" t="str">
        <f t="shared" si="41"/>
        <v/>
      </c>
      <c r="AZ45" s="33" t="str">
        <f t="shared" si="42"/>
        <v/>
      </c>
      <c r="BB45" s="31" t="str">
        <f t="shared" si="16"/>
        <v/>
      </c>
      <c r="BC45" s="32" t="str">
        <f t="shared" si="43"/>
        <v/>
      </c>
      <c r="BD45" s="32" t="str">
        <f t="shared" si="44"/>
        <v/>
      </c>
      <c r="BE45" s="33" t="str">
        <f t="shared" si="45"/>
        <v/>
      </c>
      <c r="BG45" s="34" t="str">
        <f t="shared" si="36"/>
        <v/>
      </c>
      <c r="BH45" s="32" t="str">
        <f t="shared" si="46"/>
        <v/>
      </c>
      <c r="BI45" s="32" t="str">
        <f t="shared" si="21"/>
        <v/>
      </c>
      <c r="BJ45" s="33" t="str">
        <f t="shared" si="47"/>
        <v/>
      </c>
      <c r="BL45" s="34" t="str">
        <f t="shared" si="23"/>
        <v/>
      </c>
      <c r="BM45" s="32" t="str">
        <f t="shared" si="48"/>
        <v/>
      </c>
      <c r="BN45" s="32" t="str">
        <f t="shared" si="49"/>
        <v/>
      </c>
      <c r="BO45" s="33" t="str">
        <f t="shared" si="50"/>
        <v/>
      </c>
      <c r="BQ45" s="31" t="str">
        <f t="shared" si="27"/>
        <v/>
      </c>
      <c r="BR45" s="32" t="str">
        <f t="shared" si="51"/>
        <v/>
      </c>
      <c r="BS45" s="32" t="str">
        <f t="shared" si="52"/>
        <v/>
      </c>
      <c r="BT45" s="33" t="str">
        <f t="shared" si="53"/>
        <v/>
      </c>
      <c r="BV45" s="31" t="str">
        <f t="shared" si="31"/>
        <v/>
      </c>
      <c r="BW45" s="32" t="str">
        <f t="shared" si="54"/>
        <v/>
      </c>
      <c r="BX45" s="32" t="str">
        <f t="shared" si="55"/>
        <v/>
      </c>
      <c r="BY45" s="33" t="str">
        <f t="shared" si="56"/>
        <v/>
      </c>
    </row>
    <row r="46" spans="1:77">
      <c r="A46">
        <f t="shared" si="1"/>
        <v>2</v>
      </c>
      <c r="B46" t="str">
        <f t="shared" si="2"/>
        <v/>
      </c>
      <c r="C46" s="42" t="str">
        <f>IF(B46="","",VALUE(CHOOSE(B46,CONCATENATE(A46,B46,VLOOKUP(X46,ﾃﾞｰﾀ!M:N,2,0)),CONCATENATE(A46,B46,VLOOKUP(AA46,ﾃﾞｰﾀ!M:N,2,0)),CONCATENATE(A46,B46,VLOOKUP(AD46,ﾃﾞｰﾀ!M:N,2,0)),CONCATENATE(A46,B46,VLOOKUP(AG46,ﾃﾞｰﾀ!M:N,2,0)))))</f>
        <v/>
      </c>
      <c r="D46" s="27" t="s">
        <v>71</v>
      </c>
      <c r="E46" s="120"/>
      <c r="F46" s="100"/>
      <c r="G46" s="101"/>
      <c r="H46" s="102"/>
      <c r="I46" s="94"/>
      <c r="J46" s="103"/>
      <c r="K46" s="104"/>
      <c r="L46" s="40"/>
      <c r="M46" s="1"/>
      <c r="N46" s="40"/>
      <c r="O46" s="114" t="str">
        <f t="shared" si="3"/>
        <v/>
      </c>
      <c r="P46" s="40"/>
      <c r="Q46" s="3"/>
      <c r="R46" s="4"/>
      <c r="S46" s="5"/>
      <c r="T46" s="40"/>
      <c r="U46" s="3"/>
      <c r="V46" s="4"/>
      <c r="W46" s="5"/>
      <c r="X46" s="41"/>
      <c r="Y46" s="4"/>
      <c r="Z46" s="5"/>
      <c r="AA46" s="41"/>
      <c r="AB46" s="4"/>
      <c r="AC46" s="5"/>
      <c r="AD46" s="41"/>
      <c r="AE46" s="4"/>
      <c r="AF46" s="5"/>
      <c r="AG46" s="41"/>
      <c r="AH46" s="4"/>
      <c r="AI46" s="5"/>
      <c r="AJ46" s="29"/>
      <c r="AK46" t="str">
        <f t="shared" si="4"/>
        <v/>
      </c>
      <c r="AM46" s="31" t="str">
        <f t="shared" si="5"/>
        <v/>
      </c>
      <c r="AN46" t="str">
        <f t="shared" si="37"/>
        <v/>
      </c>
      <c r="AO46" t="str">
        <f t="shared" si="38"/>
        <v/>
      </c>
      <c r="AP46" s="35" t="str">
        <f t="shared" si="39"/>
        <v/>
      </c>
      <c r="AR46" s="31" t="str">
        <f t="shared" si="35"/>
        <v/>
      </c>
      <c r="AS46" s="32" t="str">
        <f t="shared" si="57"/>
        <v/>
      </c>
      <c r="AT46" s="32" t="str">
        <f t="shared" si="58"/>
        <v/>
      </c>
      <c r="AU46" s="33" t="str">
        <f t="shared" si="59"/>
        <v/>
      </c>
      <c r="AW46" s="31" t="str">
        <f t="shared" si="12"/>
        <v/>
      </c>
      <c r="AX46" s="32" t="str">
        <f t="shared" si="40"/>
        <v/>
      </c>
      <c r="AY46" s="32" t="str">
        <f t="shared" si="41"/>
        <v/>
      </c>
      <c r="AZ46" s="33" t="str">
        <f t="shared" si="42"/>
        <v/>
      </c>
      <c r="BB46" s="31" t="str">
        <f t="shared" si="16"/>
        <v/>
      </c>
      <c r="BC46" s="32" t="str">
        <f t="shared" si="43"/>
        <v/>
      </c>
      <c r="BD46" s="32" t="str">
        <f t="shared" si="44"/>
        <v/>
      </c>
      <c r="BE46" s="33" t="str">
        <f t="shared" si="45"/>
        <v/>
      </c>
      <c r="BG46" s="34" t="str">
        <f t="shared" si="36"/>
        <v/>
      </c>
      <c r="BH46" s="32" t="str">
        <f t="shared" si="46"/>
        <v/>
      </c>
      <c r="BI46" s="32" t="str">
        <f t="shared" si="21"/>
        <v/>
      </c>
      <c r="BJ46" s="33" t="str">
        <f t="shared" si="47"/>
        <v/>
      </c>
      <c r="BL46" s="34" t="str">
        <f t="shared" si="23"/>
        <v/>
      </c>
      <c r="BM46" s="32" t="str">
        <f t="shared" si="48"/>
        <v/>
      </c>
      <c r="BN46" s="32" t="str">
        <f t="shared" si="49"/>
        <v/>
      </c>
      <c r="BO46" s="33" t="str">
        <f t="shared" si="50"/>
        <v/>
      </c>
      <c r="BQ46" s="31" t="str">
        <f t="shared" si="27"/>
        <v/>
      </c>
      <c r="BR46" s="32" t="str">
        <f t="shared" si="51"/>
        <v/>
      </c>
      <c r="BS46" s="32" t="str">
        <f t="shared" si="52"/>
        <v/>
      </c>
      <c r="BT46" s="33" t="str">
        <f t="shared" si="53"/>
        <v/>
      </c>
      <c r="BV46" s="31" t="str">
        <f t="shared" si="31"/>
        <v/>
      </c>
      <c r="BW46" s="32" t="str">
        <f t="shared" si="54"/>
        <v/>
      </c>
      <c r="BX46" s="32" t="str">
        <f t="shared" si="55"/>
        <v/>
      </c>
      <c r="BY46" s="33" t="str">
        <f t="shared" si="56"/>
        <v/>
      </c>
    </row>
    <row r="47" spans="1:77">
      <c r="A47">
        <f t="shared" si="1"/>
        <v>2</v>
      </c>
      <c r="B47" t="str">
        <f t="shared" si="2"/>
        <v/>
      </c>
      <c r="C47" s="42" t="str">
        <f>IF(B47="","",VALUE(CHOOSE(B47,CONCATENATE(A47,B47,VLOOKUP(X47,ﾃﾞｰﾀ!M:N,2,0)),CONCATENATE(A47,B47,VLOOKUP(AA47,ﾃﾞｰﾀ!M:N,2,0)),CONCATENATE(A47,B47,VLOOKUP(AD47,ﾃﾞｰﾀ!M:N,2,0)),CONCATENATE(A47,B47,VLOOKUP(AG47,ﾃﾞｰﾀ!M:N,2,0)))))</f>
        <v/>
      </c>
      <c r="D47" s="27" t="s">
        <v>72</v>
      </c>
      <c r="E47" s="120"/>
      <c r="F47" s="100"/>
      <c r="G47" s="101"/>
      <c r="H47" s="102"/>
      <c r="I47" s="94"/>
      <c r="J47" s="103"/>
      <c r="K47" s="104"/>
      <c r="L47" s="40"/>
      <c r="M47" s="1"/>
      <c r="N47" s="40"/>
      <c r="O47" s="114" t="str">
        <f t="shared" si="3"/>
        <v/>
      </c>
      <c r="P47" s="40"/>
      <c r="Q47" s="3"/>
      <c r="R47" s="4"/>
      <c r="S47" s="5"/>
      <c r="T47" s="40"/>
      <c r="U47" s="3"/>
      <c r="V47" s="4"/>
      <c r="W47" s="5"/>
      <c r="X47" s="41"/>
      <c r="Y47" s="4"/>
      <c r="Z47" s="5"/>
      <c r="AA47" s="41"/>
      <c r="AB47" s="4"/>
      <c r="AC47" s="5"/>
      <c r="AD47" s="41"/>
      <c r="AE47" s="4"/>
      <c r="AF47" s="5"/>
      <c r="AG47" s="41"/>
      <c r="AH47" s="4"/>
      <c r="AI47" s="5"/>
      <c r="AJ47" s="29"/>
      <c r="AK47" t="str">
        <f t="shared" si="4"/>
        <v/>
      </c>
      <c r="AM47" s="31" t="str">
        <f t="shared" si="5"/>
        <v/>
      </c>
      <c r="AN47" t="str">
        <f t="shared" si="37"/>
        <v/>
      </c>
      <c r="AO47" t="str">
        <f t="shared" si="38"/>
        <v/>
      </c>
      <c r="AP47" s="35" t="str">
        <f t="shared" si="39"/>
        <v/>
      </c>
      <c r="AR47" s="31" t="str">
        <f t="shared" si="35"/>
        <v/>
      </c>
      <c r="AS47" s="32" t="str">
        <f t="shared" si="57"/>
        <v/>
      </c>
      <c r="AT47" s="32" t="str">
        <f t="shared" si="58"/>
        <v/>
      </c>
      <c r="AU47" s="33" t="str">
        <f t="shared" si="59"/>
        <v/>
      </c>
      <c r="AW47" s="31" t="str">
        <f t="shared" si="12"/>
        <v/>
      </c>
      <c r="AX47" s="32" t="str">
        <f t="shared" si="40"/>
        <v/>
      </c>
      <c r="AY47" s="32" t="str">
        <f t="shared" si="41"/>
        <v/>
      </c>
      <c r="AZ47" s="33" t="str">
        <f t="shared" si="42"/>
        <v/>
      </c>
      <c r="BB47" s="31" t="str">
        <f t="shared" si="16"/>
        <v/>
      </c>
      <c r="BC47" s="32" t="str">
        <f t="shared" si="43"/>
        <v/>
      </c>
      <c r="BD47" s="32" t="str">
        <f t="shared" si="44"/>
        <v/>
      </c>
      <c r="BE47" s="33" t="str">
        <f t="shared" si="45"/>
        <v/>
      </c>
      <c r="BG47" s="34" t="str">
        <f t="shared" si="36"/>
        <v/>
      </c>
      <c r="BH47" s="32" t="str">
        <f t="shared" si="46"/>
        <v/>
      </c>
      <c r="BI47" s="32" t="str">
        <f t="shared" si="21"/>
        <v/>
      </c>
      <c r="BJ47" s="33" t="str">
        <f t="shared" si="47"/>
        <v/>
      </c>
      <c r="BL47" s="34" t="str">
        <f t="shared" si="23"/>
        <v/>
      </c>
      <c r="BM47" s="32" t="str">
        <f t="shared" si="48"/>
        <v/>
      </c>
      <c r="BN47" s="32" t="str">
        <f t="shared" si="49"/>
        <v/>
      </c>
      <c r="BO47" s="33" t="str">
        <f t="shared" si="50"/>
        <v/>
      </c>
      <c r="BQ47" s="31" t="str">
        <f t="shared" si="27"/>
        <v/>
      </c>
      <c r="BR47" s="32" t="str">
        <f t="shared" si="51"/>
        <v/>
      </c>
      <c r="BS47" s="32" t="str">
        <f t="shared" si="52"/>
        <v/>
      </c>
      <c r="BT47" s="33" t="str">
        <f t="shared" si="53"/>
        <v/>
      </c>
      <c r="BV47" s="31" t="str">
        <f t="shared" si="31"/>
        <v/>
      </c>
      <c r="BW47" s="32" t="str">
        <f t="shared" si="54"/>
        <v/>
      </c>
      <c r="BX47" s="32" t="str">
        <f t="shared" si="55"/>
        <v/>
      </c>
      <c r="BY47" s="33" t="str">
        <f t="shared" si="56"/>
        <v/>
      </c>
    </row>
    <row r="48" spans="1:77">
      <c r="A48">
        <f t="shared" si="1"/>
        <v>2</v>
      </c>
      <c r="B48" t="str">
        <f t="shared" si="2"/>
        <v/>
      </c>
      <c r="C48" s="42" t="str">
        <f>IF(B48="","",VALUE(CHOOSE(B48,CONCATENATE(A48,B48,VLOOKUP(X48,ﾃﾞｰﾀ!M:N,2,0)),CONCATENATE(A48,B48,VLOOKUP(AA48,ﾃﾞｰﾀ!M:N,2,0)),CONCATENATE(A48,B48,VLOOKUP(AD48,ﾃﾞｰﾀ!M:N,2,0)),CONCATENATE(A48,B48,VLOOKUP(AG48,ﾃﾞｰﾀ!M:N,2,0)))))</f>
        <v/>
      </c>
      <c r="D48" s="27" t="s">
        <v>73</v>
      </c>
      <c r="E48" s="120"/>
      <c r="F48" s="100"/>
      <c r="G48" s="101"/>
      <c r="H48" s="102"/>
      <c r="I48" s="94"/>
      <c r="J48" s="103"/>
      <c r="K48" s="104"/>
      <c r="L48" s="40"/>
      <c r="M48" s="1"/>
      <c r="N48" s="40"/>
      <c r="O48" s="114" t="str">
        <f t="shared" si="3"/>
        <v/>
      </c>
      <c r="P48" s="40"/>
      <c r="Q48" s="3"/>
      <c r="R48" s="4"/>
      <c r="S48" s="5"/>
      <c r="T48" s="40"/>
      <c r="U48" s="3"/>
      <c r="V48" s="4"/>
      <c r="W48" s="5"/>
      <c r="X48" s="41"/>
      <c r="Y48" s="4"/>
      <c r="Z48" s="5"/>
      <c r="AA48" s="41"/>
      <c r="AB48" s="4"/>
      <c r="AC48" s="5"/>
      <c r="AD48" s="41"/>
      <c r="AE48" s="4"/>
      <c r="AF48" s="5"/>
      <c r="AG48" s="41"/>
      <c r="AH48" s="4"/>
      <c r="AI48" s="5"/>
      <c r="AJ48" s="29"/>
      <c r="AK48" t="str">
        <f t="shared" si="4"/>
        <v/>
      </c>
      <c r="AM48" s="31" t="str">
        <f t="shared" si="5"/>
        <v/>
      </c>
      <c r="AN48" t="str">
        <f t="shared" si="37"/>
        <v/>
      </c>
      <c r="AO48" t="str">
        <f t="shared" si="38"/>
        <v/>
      </c>
      <c r="AP48" s="35" t="str">
        <f t="shared" si="39"/>
        <v/>
      </c>
      <c r="AR48" s="31" t="str">
        <f t="shared" si="35"/>
        <v/>
      </c>
      <c r="AS48" s="32" t="str">
        <f t="shared" si="57"/>
        <v/>
      </c>
      <c r="AT48" s="32" t="str">
        <f t="shared" si="58"/>
        <v/>
      </c>
      <c r="AU48" s="33" t="str">
        <f t="shared" si="59"/>
        <v/>
      </c>
      <c r="AW48" s="31" t="str">
        <f t="shared" si="12"/>
        <v/>
      </c>
      <c r="AX48" s="32" t="str">
        <f t="shared" si="40"/>
        <v/>
      </c>
      <c r="AY48" s="32" t="str">
        <f t="shared" si="41"/>
        <v/>
      </c>
      <c r="AZ48" s="33" t="str">
        <f t="shared" si="42"/>
        <v/>
      </c>
      <c r="BB48" s="31" t="str">
        <f t="shared" si="16"/>
        <v/>
      </c>
      <c r="BC48" s="32" t="str">
        <f t="shared" si="43"/>
        <v/>
      </c>
      <c r="BD48" s="32" t="str">
        <f t="shared" si="44"/>
        <v/>
      </c>
      <c r="BE48" s="33" t="str">
        <f t="shared" si="45"/>
        <v/>
      </c>
      <c r="BG48" s="34" t="str">
        <f t="shared" si="36"/>
        <v/>
      </c>
      <c r="BH48" s="32" t="str">
        <f t="shared" si="46"/>
        <v/>
      </c>
      <c r="BI48" s="32" t="str">
        <f t="shared" si="21"/>
        <v/>
      </c>
      <c r="BJ48" s="33" t="str">
        <f t="shared" si="47"/>
        <v/>
      </c>
      <c r="BL48" s="34" t="str">
        <f t="shared" si="23"/>
        <v/>
      </c>
      <c r="BM48" s="32" t="str">
        <f t="shared" si="48"/>
        <v/>
      </c>
      <c r="BN48" s="32" t="str">
        <f t="shared" si="49"/>
        <v/>
      </c>
      <c r="BO48" s="33" t="str">
        <f t="shared" si="50"/>
        <v/>
      </c>
      <c r="BQ48" s="31" t="str">
        <f t="shared" si="27"/>
        <v/>
      </c>
      <c r="BR48" s="32" t="str">
        <f t="shared" si="51"/>
        <v/>
      </c>
      <c r="BS48" s="32" t="str">
        <f t="shared" si="52"/>
        <v/>
      </c>
      <c r="BT48" s="33" t="str">
        <f t="shared" si="53"/>
        <v/>
      </c>
      <c r="BV48" s="31" t="str">
        <f t="shared" si="31"/>
        <v/>
      </c>
      <c r="BW48" s="32" t="str">
        <f t="shared" si="54"/>
        <v/>
      </c>
      <c r="BX48" s="32" t="str">
        <f t="shared" si="55"/>
        <v/>
      </c>
      <c r="BY48" s="33" t="str">
        <f t="shared" si="56"/>
        <v/>
      </c>
    </row>
    <row r="49" spans="1:77">
      <c r="A49">
        <f t="shared" si="1"/>
        <v>2</v>
      </c>
      <c r="B49" t="str">
        <f t="shared" si="2"/>
        <v/>
      </c>
      <c r="C49" s="42" t="str">
        <f>IF(B49="","",VALUE(CHOOSE(B49,CONCATENATE(A49,B49,VLOOKUP(X49,ﾃﾞｰﾀ!M:N,2,0)),CONCATENATE(A49,B49,VLOOKUP(AA49,ﾃﾞｰﾀ!M:N,2,0)),CONCATENATE(A49,B49,VLOOKUP(AD49,ﾃﾞｰﾀ!M:N,2,0)),CONCATENATE(A49,B49,VLOOKUP(AG49,ﾃﾞｰﾀ!M:N,2,0)))))</f>
        <v/>
      </c>
      <c r="D49" s="27" t="s">
        <v>74</v>
      </c>
      <c r="E49" s="120"/>
      <c r="F49" s="100"/>
      <c r="G49" s="101"/>
      <c r="H49" s="102"/>
      <c r="I49" s="94"/>
      <c r="J49" s="103"/>
      <c r="K49" s="104"/>
      <c r="L49" s="40"/>
      <c r="M49" s="1"/>
      <c r="N49" s="40"/>
      <c r="O49" s="114" t="str">
        <f t="shared" si="3"/>
        <v/>
      </c>
      <c r="P49" s="40"/>
      <c r="Q49" s="3"/>
      <c r="R49" s="4"/>
      <c r="S49" s="5"/>
      <c r="T49" s="40"/>
      <c r="U49" s="3"/>
      <c r="V49" s="4"/>
      <c r="W49" s="5"/>
      <c r="X49" s="41"/>
      <c r="Y49" s="4"/>
      <c r="Z49" s="5"/>
      <c r="AA49" s="41"/>
      <c r="AB49" s="4"/>
      <c r="AC49" s="5"/>
      <c r="AD49" s="41"/>
      <c r="AE49" s="4"/>
      <c r="AF49" s="5"/>
      <c r="AG49" s="41"/>
      <c r="AH49" s="4"/>
      <c r="AI49" s="5"/>
      <c r="AJ49" s="29"/>
      <c r="AK49" t="str">
        <f t="shared" si="4"/>
        <v/>
      </c>
      <c r="AM49" s="31" t="str">
        <f t="shared" si="5"/>
        <v/>
      </c>
      <c r="AN49" t="str">
        <f t="shared" si="37"/>
        <v/>
      </c>
      <c r="AO49" t="str">
        <f t="shared" si="38"/>
        <v/>
      </c>
      <c r="AP49" s="35" t="str">
        <f t="shared" si="39"/>
        <v/>
      </c>
      <c r="AR49" s="31" t="str">
        <f t="shared" si="35"/>
        <v/>
      </c>
      <c r="AS49" s="32" t="str">
        <f t="shared" si="57"/>
        <v/>
      </c>
      <c r="AT49" s="32" t="str">
        <f t="shared" si="58"/>
        <v/>
      </c>
      <c r="AU49" s="33" t="str">
        <f t="shared" si="59"/>
        <v/>
      </c>
      <c r="AW49" s="31" t="str">
        <f t="shared" si="12"/>
        <v/>
      </c>
      <c r="AX49" s="32" t="str">
        <f t="shared" si="40"/>
        <v/>
      </c>
      <c r="AY49" s="32" t="str">
        <f t="shared" si="41"/>
        <v/>
      </c>
      <c r="AZ49" s="33" t="str">
        <f t="shared" si="42"/>
        <v/>
      </c>
      <c r="BB49" s="31" t="str">
        <f t="shared" si="16"/>
        <v/>
      </c>
      <c r="BC49" s="32" t="str">
        <f t="shared" si="43"/>
        <v/>
      </c>
      <c r="BD49" s="32" t="str">
        <f t="shared" si="44"/>
        <v/>
      </c>
      <c r="BE49" s="33" t="str">
        <f t="shared" si="45"/>
        <v/>
      </c>
      <c r="BG49" s="34" t="str">
        <f t="shared" si="36"/>
        <v/>
      </c>
      <c r="BH49" s="32" t="str">
        <f t="shared" si="46"/>
        <v/>
      </c>
      <c r="BI49" s="32" t="str">
        <f t="shared" si="21"/>
        <v/>
      </c>
      <c r="BJ49" s="33" t="str">
        <f t="shared" si="47"/>
        <v/>
      </c>
      <c r="BL49" s="34" t="str">
        <f t="shared" si="23"/>
        <v/>
      </c>
      <c r="BM49" s="32" t="str">
        <f t="shared" si="48"/>
        <v/>
      </c>
      <c r="BN49" s="32" t="str">
        <f t="shared" si="49"/>
        <v/>
      </c>
      <c r="BO49" s="33" t="str">
        <f t="shared" si="50"/>
        <v/>
      </c>
      <c r="BQ49" s="31" t="str">
        <f t="shared" si="27"/>
        <v/>
      </c>
      <c r="BR49" s="32" t="str">
        <f t="shared" si="51"/>
        <v/>
      </c>
      <c r="BS49" s="32" t="str">
        <f t="shared" si="52"/>
        <v/>
      </c>
      <c r="BT49" s="33" t="str">
        <f t="shared" si="53"/>
        <v/>
      </c>
      <c r="BV49" s="31" t="str">
        <f t="shared" si="31"/>
        <v/>
      </c>
      <c r="BW49" s="32" t="str">
        <f t="shared" si="54"/>
        <v/>
      </c>
      <c r="BX49" s="32" t="str">
        <f t="shared" si="55"/>
        <v/>
      </c>
      <c r="BY49" s="33" t="str">
        <f t="shared" si="56"/>
        <v/>
      </c>
    </row>
    <row r="50" spans="1:77">
      <c r="A50">
        <f t="shared" si="1"/>
        <v>2</v>
      </c>
      <c r="B50" t="str">
        <f t="shared" si="2"/>
        <v/>
      </c>
      <c r="C50" s="42" t="str">
        <f>IF(B50="","",VALUE(CHOOSE(B50,CONCATENATE(A50,B50,VLOOKUP(X50,ﾃﾞｰﾀ!M:N,2,0)),CONCATENATE(A50,B50,VLOOKUP(AA50,ﾃﾞｰﾀ!M:N,2,0)),CONCATENATE(A50,B50,VLOOKUP(AD50,ﾃﾞｰﾀ!M:N,2,0)),CONCATENATE(A50,B50,VLOOKUP(AG50,ﾃﾞｰﾀ!M:N,2,0)))))</f>
        <v/>
      </c>
      <c r="D50" s="27" t="s">
        <v>75</v>
      </c>
      <c r="E50" s="120"/>
      <c r="F50" s="100"/>
      <c r="G50" s="101"/>
      <c r="H50" s="102"/>
      <c r="I50" s="94"/>
      <c r="J50" s="103"/>
      <c r="K50" s="104"/>
      <c r="L50" s="40"/>
      <c r="M50" s="1"/>
      <c r="N50" s="40"/>
      <c r="O50" s="114" t="str">
        <f t="shared" si="3"/>
        <v/>
      </c>
      <c r="P50" s="40"/>
      <c r="Q50" s="3"/>
      <c r="R50" s="4"/>
      <c r="S50" s="5"/>
      <c r="T50" s="40"/>
      <c r="U50" s="3"/>
      <c r="V50" s="4"/>
      <c r="W50" s="5"/>
      <c r="X50" s="41"/>
      <c r="Y50" s="4"/>
      <c r="Z50" s="5"/>
      <c r="AA50" s="41"/>
      <c r="AB50" s="4"/>
      <c r="AC50" s="5"/>
      <c r="AD50" s="41"/>
      <c r="AE50" s="4"/>
      <c r="AF50" s="5"/>
      <c r="AG50" s="41"/>
      <c r="AH50" s="4"/>
      <c r="AI50" s="5"/>
      <c r="AJ50" s="29"/>
      <c r="AK50" t="str">
        <f t="shared" si="4"/>
        <v/>
      </c>
      <c r="AM50" s="31" t="str">
        <f t="shared" si="5"/>
        <v/>
      </c>
      <c r="AN50" t="str">
        <f t="shared" si="37"/>
        <v/>
      </c>
      <c r="AO50" t="str">
        <f t="shared" si="38"/>
        <v/>
      </c>
      <c r="AP50" s="35" t="str">
        <f t="shared" si="39"/>
        <v/>
      </c>
      <c r="AR50" s="31" t="str">
        <f t="shared" si="35"/>
        <v/>
      </c>
      <c r="AS50" s="32" t="str">
        <f t="shared" si="57"/>
        <v/>
      </c>
      <c r="AT50" s="32" t="str">
        <f t="shared" si="58"/>
        <v/>
      </c>
      <c r="AU50" s="33" t="str">
        <f t="shared" si="59"/>
        <v/>
      </c>
      <c r="AW50" s="31" t="str">
        <f t="shared" si="12"/>
        <v/>
      </c>
      <c r="AX50" s="32" t="str">
        <f t="shared" si="40"/>
        <v/>
      </c>
      <c r="AY50" s="32" t="str">
        <f t="shared" si="41"/>
        <v/>
      </c>
      <c r="AZ50" s="33" t="str">
        <f t="shared" si="42"/>
        <v/>
      </c>
      <c r="BB50" s="31" t="str">
        <f t="shared" si="16"/>
        <v/>
      </c>
      <c r="BC50" s="32" t="str">
        <f t="shared" si="43"/>
        <v/>
      </c>
      <c r="BD50" s="32" t="str">
        <f t="shared" si="44"/>
        <v/>
      </c>
      <c r="BE50" s="33" t="str">
        <f t="shared" si="45"/>
        <v/>
      </c>
      <c r="BG50" s="34" t="str">
        <f t="shared" si="36"/>
        <v/>
      </c>
      <c r="BH50" s="32" t="str">
        <f t="shared" si="46"/>
        <v/>
      </c>
      <c r="BI50" s="32" t="str">
        <f t="shared" si="21"/>
        <v/>
      </c>
      <c r="BJ50" s="33" t="str">
        <f t="shared" si="47"/>
        <v/>
      </c>
      <c r="BL50" s="34" t="str">
        <f t="shared" si="23"/>
        <v/>
      </c>
      <c r="BM50" s="32" t="str">
        <f t="shared" si="48"/>
        <v/>
      </c>
      <c r="BN50" s="32" t="str">
        <f t="shared" si="49"/>
        <v/>
      </c>
      <c r="BO50" s="33" t="str">
        <f t="shared" si="50"/>
        <v/>
      </c>
      <c r="BQ50" s="31" t="str">
        <f t="shared" si="27"/>
        <v/>
      </c>
      <c r="BR50" s="32" t="str">
        <f t="shared" si="51"/>
        <v/>
      </c>
      <c r="BS50" s="32" t="str">
        <f t="shared" si="52"/>
        <v/>
      </c>
      <c r="BT50" s="33" t="str">
        <f t="shared" si="53"/>
        <v/>
      </c>
      <c r="BV50" s="31" t="str">
        <f t="shared" si="31"/>
        <v/>
      </c>
      <c r="BW50" s="32" t="str">
        <f t="shared" si="54"/>
        <v/>
      </c>
      <c r="BX50" s="32" t="str">
        <f t="shared" si="55"/>
        <v/>
      </c>
      <c r="BY50" s="33" t="str">
        <f t="shared" si="56"/>
        <v/>
      </c>
    </row>
    <row r="51" spans="1:77">
      <c r="A51">
        <f t="shared" si="1"/>
        <v>2</v>
      </c>
      <c r="B51" t="str">
        <f t="shared" si="2"/>
        <v/>
      </c>
      <c r="C51" s="42" t="str">
        <f>IF(B51="","",VALUE(CHOOSE(B51,CONCATENATE(A51,B51,VLOOKUP(X51,ﾃﾞｰﾀ!M:N,2,0)),CONCATENATE(A51,B51,VLOOKUP(AA51,ﾃﾞｰﾀ!M:N,2,0)),CONCATENATE(A51,B51,VLOOKUP(AD51,ﾃﾞｰﾀ!M:N,2,0)),CONCATENATE(A51,B51,VLOOKUP(AG51,ﾃﾞｰﾀ!M:N,2,0)))))</f>
        <v/>
      </c>
      <c r="D51" s="27" t="s">
        <v>76</v>
      </c>
      <c r="E51" s="120"/>
      <c r="F51" s="100"/>
      <c r="G51" s="101"/>
      <c r="H51" s="102"/>
      <c r="I51" s="94"/>
      <c r="J51" s="103"/>
      <c r="K51" s="104"/>
      <c r="L51" s="40"/>
      <c r="M51" s="1"/>
      <c r="N51" s="40"/>
      <c r="O51" s="114" t="str">
        <f t="shared" si="3"/>
        <v/>
      </c>
      <c r="P51" s="40"/>
      <c r="Q51" s="3"/>
      <c r="R51" s="4"/>
      <c r="S51" s="5"/>
      <c r="T51" s="40"/>
      <c r="U51" s="3"/>
      <c r="V51" s="4"/>
      <c r="W51" s="5"/>
      <c r="X51" s="41"/>
      <c r="Y51" s="4"/>
      <c r="Z51" s="5"/>
      <c r="AA51" s="41"/>
      <c r="AB51" s="4"/>
      <c r="AC51" s="5"/>
      <c r="AD51" s="41"/>
      <c r="AE51" s="4"/>
      <c r="AF51" s="5"/>
      <c r="AG51" s="41"/>
      <c r="AH51" s="4"/>
      <c r="AI51" s="5"/>
      <c r="AJ51" s="29"/>
      <c r="AK51" t="str">
        <f t="shared" si="4"/>
        <v/>
      </c>
      <c r="AM51" s="31" t="str">
        <f t="shared" si="5"/>
        <v/>
      </c>
      <c r="AN51" t="str">
        <f t="shared" si="37"/>
        <v/>
      </c>
      <c r="AO51" t="str">
        <f t="shared" si="38"/>
        <v/>
      </c>
      <c r="AP51" s="35" t="str">
        <f t="shared" si="39"/>
        <v/>
      </c>
      <c r="AR51" s="31" t="str">
        <f t="shared" si="35"/>
        <v/>
      </c>
      <c r="AS51" s="32" t="str">
        <f t="shared" si="57"/>
        <v/>
      </c>
      <c r="AT51" s="32" t="str">
        <f t="shared" si="58"/>
        <v/>
      </c>
      <c r="AU51" s="33" t="str">
        <f t="shared" si="59"/>
        <v/>
      </c>
      <c r="AW51" s="31" t="str">
        <f t="shared" si="12"/>
        <v/>
      </c>
      <c r="AX51" s="32" t="str">
        <f t="shared" si="40"/>
        <v/>
      </c>
      <c r="AY51" s="32" t="str">
        <f t="shared" si="41"/>
        <v/>
      </c>
      <c r="AZ51" s="33" t="str">
        <f t="shared" si="42"/>
        <v/>
      </c>
      <c r="BB51" s="31" t="str">
        <f t="shared" si="16"/>
        <v/>
      </c>
      <c r="BC51" s="32" t="str">
        <f t="shared" si="43"/>
        <v/>
      </c>
      <c r="BD51" s="32" t="str">
        <f t="shared" si="44"/>
        <v/>
      </c>
      <c r="BE51" s="33" t="str">
        <f t="shared" si="45"/>
        <v/>
      </c>
      <c r="BG51" s="34" t="str">
        <f t="shared" si="36"/>
        <v/>
      </c>
      <c r="BH51" s="32" t="str">
        <f t="shared" si="46"/>
        <v/>
      </c>
      <c r="BI51" s="32" t="str">
        <f t="shared" si="21"/>
        <v/>
      </c>
      <c r="BJ51" s="33" t="str">
        <f t="shared" si="47"/>
        <v/>
      </c>
      <c r="BL51" s="34" t="str">
        <f t="shared" si="23"/>
        <v/>
      </c>
      <c r="BM51" s="32" t="str">
        <f t="shared" si="48"/>
        <v/>
      </c>
      <c r="BN51" s="32" t="str">
        <f t="shared" si="49"/>
        <v/>
      </c>
      <c r="BO51" s="33" t="str">
        <f t="shared" si="50"/>
        <v/>
      </c>
      <c r="BQ51" s="31" t="str">
        <f t="shared" si="27"/>
        <v/>
      </c>
      <c r="BR51" s="32" t="str">
        <f t="shared" si="51"/>
        <v/>
      </c>
      <c r="BS51" s="32" t="str">
        <f t="shared" si="52"/>
        <v/>
      </c>
      <c r="BT51" s="33" t="str">
        <f t="shared" si="53"/>
        <v/>
      </c>
      <c r="BV51" s="31" t="str">
        <f t="shared" si="31"/>
        <v/>
      </c>
      <c r="BW51" s="32" t="str">
        <f t="shared" si="54"/>
        <v/>
      </c>
      <c r="BX51" s="32" t="str">
        <f t="shared" si="55"/>
        <v/>
      </c>
      <c r="BY51" s="33" t="str">
        <f t="shared" si="56"/>
        <v/>
      </c>
    </row>
    <row r="52" spans="1:77">
      <c r="A52">
        <f t="shared" si="1"/>
        <v>2</v>
      </c>
      <c r="B52" t="str">
        <f t="shared" si="2"/>
        <v/>
      </c>
      <c r="C52" s="42" t="str">
        <f>IF(B52="","",VALUE(CHOOSE(B52,CONCATENATE(A52,B52,VLOOKUP(X52,ﾃﾞｰﾀ!M:N,2,0)),CONCATENATE(A52,B52,VLOOKUP(AA52,ﾃﾞｰﾀ!M:N,2,0)),CONCATENATE(A52,B52,VLOOKUP(AD52,ﾃﾞｰﾀ!M:N,2,0)),CONCATENATE(A52,B52,VLOOKUP(AG52,ﾃﾞｰﾀ!M:N,2,0)))))</f>
        <v/>
      </c>
      <c r="D52" s="27" t="s">
        <v>77</v>
      </c>
      <c r="E52" s="120"/>
      <c r="F52" s="100"/>
      <c r="G52" s="101"/>
      <c r="H52" s="102"/>
      <c r="I52" s="94"/>
      <c r="J52" s="103"/>
      <c r="K52" s="104"/>
      <c r="L52" s="40"/>
      <c r="M52" s="1"/>
      <c r="N52" s="40"/>
      <c r="O52" s="114" t="str">
        <f t="shared" si="3"/>
        <v/>
      </c>
      <c r="P52" s="40"/>
      <c r="Q52" s="3"/>
      <c r="R52" s="4"/>
      <c r="S52" s="5"/>
      <c r="T52" s="40"/>
      <c r="U52" s="3"/>
      <c r="V52" s="4"/>
      <c r="W52" s="5"/>
      <c r="X52" s="41"/>
      <c r="Y52" s="4"/>
      <c r="Z52" s="5"/>
      <c r="AA52" s="41"/>
      <c r="AB52" s="4"/>
      <c r="AC52" s="5"/>
      <c r="AD52" s="41"/>
      <c r="AE52" s="4"/>
      <c r="AF52" s="5"/>
      <c r="AG52" s="41"/>
      <c r="AH52" s="4"/>
      <c r="AI52" s="5"/>
      <c r="AJ52" s="29"/>
      <c r="AK52" t="str">
        <f t="shared" si="4"/>
        <v/>
      </c>
      <c r="AM52" s="31" t="str">
        <f t="shared" si="5"/>
        <v/>
      </c>
      <c r="AN52" t="str">
        <f t="shared" si="37"/>
        <v/>
      </c>
      <c r="AO52" t="str">
        <f t="shared" si="38"/>
        <v/>
      </c>
      <c r="AP52" s="35" t="str">
        <f t="shared" si="39"/>
        <v/>
      </c>
      <c r="AR52" s="31" t="str">
        <f t="shared" si="35"/>
        <v/>
      </c>
      <c r="AS52" s="32" t="str">
        <f t="shared" si="57"/>
        <v/>
      </c>
      <c r="AT52" s="32" t="str">
        <f t="shared" si="58"/>
        <v/>
      </c>
      <c r="AU52" s="33" t="str">
        <f t="shared" si="59"/>
        <v/>
      </c>
      <c r="AW52" s="31" t="str">
        <f t="shared" si="12"/>
        <v/>
      </c>
      <c r="AX52" s="32" t="str">
        <f t="shared" si="40"/>
        <v/>
      </c>
      <c r="AY52" s="32" t="str">
        <f t="shared" si="41"/>
        <v/>
      </c>
      <c r="AZ52" s="33" t="str">
        <f t="shared" si="42"/>
        <v/>
      </c>
      <c r="BB52" s="31" t="str">
        <f t="shared" si="16"/>
        <v/>
      </c>
      <c r="BC52" s="32" t="str">
        <f t="shared" si="43"/>
        <v/>
      </c>
      <c r="BD52" s="32" t="str">
        <f t="shared" si="44"/>
        <v/>
      </c>
      <c r="BE52" s="33" t="str">
        <f t="shared" si="45"/>
        <v/>
      </c>
      <c r="BG52" s="34" t="str">
        <f t="shared" si="36"/>
        <v/>
      </c>
      <c r="BH52" s="32" t="str">
        <f t="shared" si="46"/>
        <v/>
      </c>
      <c r="BI52" s="32" t="str">
        <f t="shared" si="21"/>
        <v/>
      </c>
      <c r="BJ52" s="33" t="str">
        <f t="shared" si="47"/>
        <v/>
      </c>
      <c r="BL52" s="34" t="str">
        <f t="shared" si="23"/>
        <v/>
      </c>
      <c r="BM52" s="32" t="str">
        <f t="shared" si="48"/>
        <v/>
      </c>
      <c r="BN52" s="32" t="str">
        <f t="shared" si="49"/>
        <v/>
      </c>
      <c r="BO52" s="33" t="str">
        <f t="shared" si="50"/>
        <v/>
      </c>
      <c r="BQ52" s="31" t="str">
        <f t="shared" si="27"/>
        <v/>
      </c>
      <c r="BR52" s="32" t="str">
        <f t="shared" si="51"/>
        <v/>
      </c>
      <c r="BS52" s="32" t="str">
        <f t="shared" si="52"/>
        <v/>
      </c>
      <c r="BT52" s="33" t="str">
        <f t="shared" si="53"/>
        <v/>
      </c>
      <c r="BV52" s="31" t="str">
        <f t="shared" si="31"/>
        <v/>
      </c>
      <c r="BW52" s="32" t="str">
        <f t="shared" si="54"/>
        <v/>
      </c>
      <c r="BX52" s="32" t="str">
        <f t="shared" si="55"/>
        <v/>
      </c>
      <c r="BY52" s="33" t="str">
        <f t="shared" si="56"/>
        <v/>
      </c>
    </row>
    <row r="53" spans="1:77">
      <c r="A53">
        <f t="shared" si="1"/>
        <v>2</v>
      </c>
      <c r="B53" t="str">
        <f t="shared" si="2"/>
        <v/>
      </c>
      <c r="C53" s="42" t="str">
        <f>IF(B53="","",VALUE(CHOOSE(B53,CONCATENATE(A53,B53,VLOOKUP(X53,ﾃﾞｰﾀ!M:N,2,0)),CONCATENATE(A53,B53,VLOOKUP(AA53,ﾃﾞｰﾀ!M:N,2,0)),CONCATENATE(A53,B53,VLOOKUP(AD53,ﾃﾞｰﾀ!M:N,2,0)),CONCATENATE(A53,B53,VLOOKUP(AG53,ﾃﾞｰﾀ!M:N,2,0)))))</f>
        <v/>
      </c>
      <c r="D53" s="27" t="s">
        <v>78</v>
      </c>
      <c r="E53" s="120"/>
      <c r="F53" s="100"/>
      <c r="G53" s="101"/>
      <c r="H53" s="102"/>
      <c r="I53" s="94"/>
      <c r="J53" s="103"/>
      <c r="K53" s="104"/>
      <c r="L53" s="40"/>
      <c r="M53" s="1"/>
      <c r="N53" s="40"/>
      <c r="O53" s="114" t="str">
        <f t="shared" si="3"/>
        <v/>
      </c>
      <c r="P53" s="40"/>
      <c r="Q53" s="3"/>
      <c r="R53" s="4"/>
      <c r="S53" s="5"/>
      <c r="T53" s="40"/>
      <c r="U53" s="3"/>
      <c r="V53" s="4"/>
      <c r="W53" s="5"/>
      <c r="X53" s="41"/>
      <c r="Y53" s="4"/>
      <c r="Z53" s="5"/>
      <c r="AA53" s="41"/>
      <c r="AB53" s="4"/>
      <c r="AC53" s="5"/>
      <c r="AD53" s="41"/>
      <c r="AE53" s="4"/>
      <c r="AF53" s="5"/>
      <c r="AG53" s="41"/>
      <c r="AH53" s="4"/>
      <c r="AI53" s="5"/>
      <c r="AJ53" s="29"/>
      <c r="AK53" t="str">
        <f t="shared" si="4"/>
        <v/>
      </c>
      <c r="AM53" s="31" t="str">
        <f t="shared" si="5"/>
        <v/>
      </c>
      <c r="AN53" t="str">
        <f t="shared" si="37"/>
        <v/>
      </c>
      <c r="AO53" t="str">
        <f t="shared" si="38"/>
        <v/>
      </c>
      <c r="AP53" s="35" t="str">
        <f t="shared" si="39"/>
        <v/>
      </c>
      <c r="AR53" s="31" t="str">
        <f t="shared" si="35"/>
        <v/>
      </c>
      <c r="AS53" s="32" t="str">
        <f t="shared" si="57"/>
        <v/>
      </c>
      <c r="AT53" s="32" t="str">
        <f t="shared" si="58"/>
        <v/>
      </c>
      <c r="AU53" s="33" t="str">
        <f t="shared" si="59"/>
        <v/>
      </c>
      <c r="AW53" s="31" t="str">
        <f t="shared" si="12"/>
        <v/>
      </c>
      <c r="AX53" s="32" t="str">
        <f t="shared" si="40"/>
        <v/>
      </c>
      <c r="AY53" s="32" t="str">
        <f t="shared" si="41"/>
        <v/>
      </c>
      <c r="AZ53" s="33" t="str">
        <f t="shared" si="42"/>
        <v/>
      </c>
      <c r="BB53" s="31" t="str">
        <f t="shared" si="16"/>
        <v/>
      </c>
      <c r="BC53" s="32" t="str">
        <f t="shared" si="43"/>
        <v/>
      </c>
      <c r="BD53" s="32" t="str">
        <f t="shared" si="44"/>
        <v/>
      </c>
      <c r="BE53" s="33" t="str">
        <f t="shared" si="45"/>
        <v/>
      </c>
      <c r="BG53" s="34" t="str">
        <f t="shared" si="36"/>
        <v/>
      </c>
      <c r="BH53" s="32" t="str">
        <f t="shared" si="46"/>
        <v/>
      </c>
      <c r="BI53" s="32" t="str">
        <f t="shared" si="21"/>
        <v/>
      </c>
      <c r="BJ53" s="33" t="str">
        <f t="shared" si="47"/>
        <v/>
      </c>
      <c r="BL53" s="34" t="str">
        <f t="shared" si="23"/>
        <v/>
      </c>
      <c r="BM53" s="32" t="str">
        <f t="shared" si="48"/>
        <v/>
      </c>
      <c r="BN53" s="32" t="str">
        <f t="shared" si="49"/>
        <v/>
      </c>
      <c r="BO53" s="33" t="str">
        <f t="shared" si="50"/>
        <v/>
      </c>
      <c r="BQ53" s="31" t="str">
        <f t="shared" si="27"/>
        <v/>
      </c>
      <c r="BR53" s="32" t="str">
        <f t="shared" si="51"/>
        <v/>
      </c>
      <c r="BS53" s="32" t="str">
        <f t="shared" si="52"/>
        <v/>
      </c>
      <c r="BT53" s="33" t="str">
        <f t="shared" si="53"/>
        <v/>
      </c>
      <c r="BV53" s="31" t="str">
        <f t="shared" si="31"/>
        <v/>
      </c>
      <c r="BW53" s="32" t="str">
        <f t="shared" si="54"/>
        <v/>
      </c>
      <c r="BX53" s="32" t="str">
        <f t="shared" si="55"/>
        <v/>
      </c>
      <c r="BY53" s="33" t="str">
        <f t="shared" si="56"/>
        <v/>
      </c>
    </row>
    <row r="54" spans="1:77">
      <c r="A54">
        <f t="shared" si="1"/>
        <v>2</v>
      </c>
      <c r="B54" t="str">
        <f t="shared" si="2"/>
        <v/>
      </c>
      <c r="C54" s="42" t="str">
        <f>IF(B54="","",VALUE(CHOOSE(B54,CONCATENATE(A54,B54,VLOOKUP(X54,ﾃﾞｰﾀ!M:N,2,0)),CONCATENATE(A54,B54,VLOOKUP(AA54,ﾃﾞｰﾀ!M:N,2,0)),CONCATENATE(A54,B54,VLOOKUP(AD54,ﾃﾞｰﾀ!M:N,2,0)),CONCATENATE(A54,B54,VLOOKUP(AG54,ﾃﾞｰﾀ!M:N,2,0)))))</f>
        <v/>
      </c>
      <c r="D54" s="27" t="s">
        <v>79</v>
      </c>
      <c r="E54" s="120"/>
      <c r="F54" s="100"/>
      <c r="G54" s="101"/>
      <c r="H54" s="102"/>
      <c r="I54" s="94"/>
      <c r="J54" s="103"/>
      <c r="K54" s="104"/>
      <c r="L54" s="40"/>
      <c r="M54" s="1"/>
      <c r="N54" s="40"/>
      <c r="O54" s="114" t="str">
        <f t="shared" si="3"/>
        <v/>
      </c>
      <c r="P54" s="40"/>
      <c r="Q54" s="3"/>
      <c r="R54" s="4"/>
      <c r="S54" s="5"/>
      <c r="T54" s="40"/>
      <c r="U54" s="3"/>
      <c r="V54" s="4"/>
      <c r="W54" s="5"/>
      <c r="X54" s="41"/>
      <c r="Y54" s="4"/>
      <c r="Z54" s="5"/>
      <c r="AA54" s="41"/>
      <c r="AB54" s="4"/>
      <c r="AC54" s="5"/>
      <c r="AD54" s="41"/>
      <c r="AE54" s="4"/>
      <c r="AF54" s="5"/>
      <c r="AG54" s="41"/>
      <c r="AH54" s="4"/>
      <c r="AI54" s="5"/>
      <c r="AJ54" s="29"/>
      <c r="AK54" t="str">
        <f t="shared" si="4"/>
        <v/>
      </c>
      <c r="AM54" s="31" t="str">
        <f t="shared" si="5"/>
        <v/>
      </c>
      <c r="AN54" t="str">
        <f t="shared" si="37"/>
        <v/>
      </c>
      <c r="AO54" t="str">
        <f t="shared" si="38"/>
        <v/>
      </c>
      <c r="AP54" s="35" t="str">
        <f t="shared" si="39"/>
        <v/>
      </c>
      <c r="AR54" s="31" t="str">
        <f t="shared" si="35"/>
        <v/>
      </c>
      <c r="AS54" s="32" t="str">
        <f t="shared" si="57"/>
        <v/>
      </c>
      <c r="AT54" s="32" t="str">
        <f t="shared" si="58"/>
        <v/>
      </c>
      <c r="AU54" s="33" t="str">
        <f t="shared" si="59"/>
        <v/>
      </c>
      <c r="AW54" s="31" t="str">
        <f t="shared" si="12"/>
        <v/>
      </c>
      <c r="AX54" s="32" t="str">
        <f t="shared" si="40"/>
        <v/>
      </c>
      <c r="AY54" s="32" t="str">
        <f t="shared" si="41"/>
        <v/>
      </c>
      <c r="AZ54" s="33" t="str">
        <f t="shared" si="42"/>
        <v/>
      </c>
      <c r="BB54" s="31" t="str">
        <f t="shared" si="16"/>
        <v/>
      </c>
      <c r="BC54" s="32" t="str">
        <f t="shared" si="43"/>
        <v/>
      </c>
      <c r="BD54" s="32" t="str">
        <f t="shared" si="44"/>
        <v/>
      </c>
      <c r="BE54" s="33" t="str">
        <f t="shared" si="45"/>
        <v/>
      </c>
      <c r="BG54" s="34" t="str">
        <f t="shared" si="36"/>
        <v/>
      </c>
      <c r="BH54" s="32" t="str">
        <f t="shared" si="46"/>
        <v/>
      </c>
      <c r="BI54" s="32" t="str">
        <f t="shared" si="21"/>
        <v/>
      </c>
      <c r="BJ54" s="33" t="str">
        <f t="shared" si="47"/>
        <v/>
      </c>
      <c r="BL54" s="34" t="str">
        <f t="shared" si="23"/>
        <v/>
      </c>
      <c r="BM54" s="32" t="str">
        <f t="shared" si="48"/>
        <v/>
      </c>
      <c r="BN54" s="32" t="str">
        <f t="shared" si="49"/>
        <v/>
      </c>
      <c r="BO54" s="33" t="str">
        <f t="shared" si="50"/>
        <v/>
      </c>
      <c r="BQ54" s="31" t="str">
        <f t="shared" si="27"/>
        <v/>
      </c>
      <c r="BR54" s="32" t="str">
        <f t="shared" si="51"/>
        <v/>
      </c>
      <c r="BS54" s="32" t="str">
        <f t="shared" si="52"/>
        <v/>
      </c>
      <c r="BT54" s="33" t="str">
        <f t="shared" si="53"/>
        <v/>
      </c>
      <c r="BV54" s="31" t="str">
        <f t="shared" si="31"/>
        <v/>
      </c>
      <c r="BW54" s="32" t="str">
        <f t="shared" si="54"/>
        <v/>
      </c>
      <c r="BX54" s="32" t="str">
        <f t="shared" si="55"/>
        <v/>
      </c>
      <c r="BY54" s="33" t="str">
        <f t="shared" si="56"/>
        <v/>
      </c>
    </row>
    <row r="55" spans="1:77">
      <c r="A55">
        <f t="shared" si="1"/>
        <v>2</v>
      </c>
      <c r="B55" t="str">
        <f t="shared" si="2"/>
        <v/>
      </c>
      <c r="C55" s="42" t="str">
        <f>IF(B55="","",VALUE(CHOOSE(B55,CONCATENATE(A55,B55,VLOOKUP(X55,ﾃﾞｰﾀ!M:N,2,0)),CONCATENATE(A55,B55,VLOOKUP(AA55,ﾃﾞｰﾀ!M:N,2,0)),CONCATENATE(A55,B55,VLOOKUP(AD55,ﾃﾞｰﾀ!M:N,2,0)),CONCATENATE(A55,B55,VLOOKUP(AG55,ﾃﾞｰﾀ!M:N,2,0)))))</f>
        <v/>
      </c>
      <c r="D55" s="27" t="s">
        <v>80</v>
      </c>
      <c r="E55" s="120"/>
      <c r="F55" s="100"/>
      <c r="G55" s="101"/>
      <c r="H55" s="102"/>
      <c r="I55" s="94"/>
      <c r="J55" s="103"/>
      <c r="K55" s="104"/>
      <c r="L55" s="40"/>
      <c r="M55" s="1"/>
      <c r="N55" s="40"/>
      <c r="O55" s="114" t="str">
        <f t="shared" si="3"/>
        <v/>
      </c>
      <c r="P55" s="40"/>
      <c r="Q55" s="3"/>
      <c r="R55" s="4"/>
      <c r="S55" s="5"/>
      <c r="T55" s="40"/>
      <c r="U55" s="3"/>
      <c r="V55" s="4"/>
      <c r="W55" s="5"/>
      <c r="X55" s="41"/>
      <c r="Y55" s="4"/>
      <c r="Z55" s="5"/>
      <c r="AA55" s="41"/>
      <c r="AB55" s="4"/>
      <c r="AC55" s="5"/>
      <c r="AD55" s="41"/>
      <c r="AE55" s="4"/>
      <c r="AF55" s="5"/>
      <c r="AG55" s="41"/>
      <c r="AH55" s="4"/>
      <c r="AI55" s="5"/>
      <c r="AJ55" s="29"/>
      <c r="AK55" t="str">
        <f t="shared" si="4"/>
        <v/>
      </c>
      <c r="AM55" s="31" t="str">
        <f t="shared" si="5"/>
        <v/>
      </c>
      <c r="AN55" t="str">
        <f t="shared" si="37"/>
        <v/>
      </c>
      <c r="AO55" t="str">
        <f t="shared" si="38"/>
        <v/>
      </c>
      <c r="AP55" s="35" t="str">
        <f t="shared" si="39"/>
        <v/>
      </c>
      <c r="AR55" s="31" t="str">
        <f t="shared" si="35"/>
        <v/>
      </c>
      <c r="AS55" s="32" t="str">
        <f t="shared" si="57"/>
        <v/>
      </c>
      <c r="AT55" s="32" t="str">
        <f t="shared" si="58"/>
        <v/>
      </c>
      <c r="AU55" s="33" t="str">
        <f t="shared" si="59"/>
        <v/>
      </c>
      <c r="AW55" s="31" t="str">
        <f t="shared" si="12"/>
        <v/>
      </c>
      <c r="AX55" s="32" t="str">
        <f t="shared" si="40"/>
        <v/>
      </c>
      <c r="AY55" s="32" t="str">
        <f t="shared" si="41"/>
        <v/>
      </c>
      <c r="AZ55" s="33" t="str">
        <f t="shared" si="42"/>
        <v/>
      </c>
      <c r="BB55" s="31" t="str">
        <f t="shared" si="16"/>
        <v/>
      </c>
      <c r="BC55" s="32" t="str">
        <f t="shared" si="43"/>
        <v/>
      </c>
      <c r="BD55" s="32" t="str">
        <f t="shared" si="44"/>
        <v/>
      </c>
      <c r="BE55" s="33" t="str">
        <f t="shared" si="45"/>
        <v/>
      </c>
      <c r="BG55" s="34" t="str">
        <f t="shared" si="36"/>
        <v/>
      </c>
      <c r="BH55" s="32" t="str">
        <f t="shared" si="46"/>
        <v/>
      </c>
      <c r="BI55" s="32" t="str">
        <f t="shared" si="21"/>
        <v/>
      </c>
      <c r="BJ55" s="33" t="str">
        <f t="shared" si="47"/>
        <v/>
      </c>
      <c r="BL55" s="34" t="str">
        <f t="shared" si="23"/>
        <v/>
      </c>
      <c r="BM55" s="32" t="str">
        <f t="shared" si="48"/>
        <v/>
      </c>
      <c r="BN55" s="32" t="str">
        <f t="shared" si="49"/>
        <v/>
      </c>
      <c r="BO55" s="33" t="str">
        <f t="shared" si="50"/>
        <v/>
      </c>
      <c r="BQ55" s="31" t="str">
        <f t="shared" si="27"/>
        <v/>
      </c>
      <c r="BR55" s="32" t="str">
        <f t="shared" si="51"/>
        <v/>
      </c>
      <c r="BS55" s="32" t="str">
        <f t="shared" si="52"/>
        <v/>
      </c>
      <c r="BT55" s="33" t="str">
        <f t="shared" si="53"/>
        <v/>
      </c>
      <c r="BV55" s="31" t="str">
        <f t="shared" si="31"/>
        <v/>
      </c>
      <c r="BW55" s="32" t="str">
        <f t="shared" si="54"/>
        <v/>
      </c>
      <c r="BX55" s="32" t="str">
        <f t="shared" si="55"/>
        <v/>
      </c>
      <c r="BY55" s="33" t="str">
        <f t="shared" si="56"/>
        <v/>
      </c>
    </row>
    <row r="56" spans="1:77">
      <c r="A56">
        <f t="shared" si="1"/>
        <v>2</v>
      </c>
      <c r="B56" t="str">
        <f t="shared" si="2"/>
        <v/>
      </c>
      <c r="C56" s="42" t="str">
        <f>IF(B56="","",VALUE(CHOOSE(B56,CONCATENATE(A56,B56,VLOOKUP(X56,ﾃﾞｰﾀ!M:N,2,0)),CONCATENATE(A56,B56,VLOOKUP(AA56,ﾃﾞｰﾀ!M:N,2,0)),CONCATENATE(A56,B56,VLOOKUP(AD56,ﾃﾞｰﾀ!M:N,2,0)),CONCATENATE(A56,B56,VLOOKUP(AG56,ﾃﾞｰﾀ!M:N,2,0)))))</f>
        <v/>
      </c>
      <c r="D56" s="27" t="s">
        <v>81</v>
      </c>
      <c r="E56" s="120"/>
      <c r="F56" s="100"/>
      <c r="G56" s="101"/>
      <c r="H56" s="102"/>
      <c r="I56" s="94"/>
      <c r="J56" s="103"/>
      <c r="K56" s="104"/>
      <c r="L56" s="40"/>
      <c r="M56" s="1"/>
      <c r="N56" s="40"/>
      <c r="O56" s="114" t="str">
        <f t="shared" si="3"/>
        <v/>
      </c>
      <c r="P56" s="40"/>
      <c r="Q56" s="3"/>
      <c r="R56" s="4"/>
      <c r="S56" s="5"/>
      <c r="T56" s="40"/>
      <c r="U56" s="3"/>
      <c r="V56" s="4"/>
      <c r="W56" s="5"/>
      <c r="X56" s="41"/>
      <c r="Y56" s="4"/>
      <c r="Z56" s="5"/>
      <c r="AA56" s="41"/>
      <c r="AB56" s="4"/>
      <c r="AC56" s="5"/>
      <c r="AD56" s="41"/>
      <c r="AE56" s="4"/>
      <c r="AF56" s="5"/>
      <c r="AG56" s="41"/>
      <c r="AH56" s="4"/>
      <c r="AI56" s="5"/>
      <c r="AJ56" s="29"/>
      <c r="AK56" t="str">
        <f t="shared" si="4"/>
        <v/>
      </c>
      <c r="AM56" s="31" t="str">
        <f t="shared" si="5"/>
        <v/>
      </c>
      <c r="AN56" t="str">
        <f t="shared" si="37"/>
        <v/>
      </c>
      <c r="AO56" t="str">
        <f t="shared" si="38"/>
        <v/>
      </c>
      <c r="AP56" s="35" t="str">
        <f t="shared" si="39"/>
        <v/>
      </c>
      <c r="AR56" s="31" t="str">
        <f t="shared" si="35"/>
        <v/>
      </c>
      <c r="AS56" s="32" t="str">
        <f t="shared" si="57"/>
        <v/>
      </c>
      <c r="AT56" s="32" t="str">
        <f t="shared" si="58"/>
        <v/>
      </c>
      <c r="AU56" s="33" t="str">
        <f t="shared" si="59"/>
        <v/>
      </c>
      <c r="AW56" s="31" t="str">
        <f t="shared" si="12"/>
        <v/>
      </c>
      <c r="AX56" s="32" t="str">
        <f t="shared" si="40"/>
        <v/>
      </c>
      <c r="AY56" s="32" t="str">
        <f t="shared" si="41"/>
        <v/>
      </c>
      <c r="AZ56" s="33" t="str">
        <f t="shared" si="42"/>
        <v/>
      </c>
      <c r="BB56" s="31" t="str">
        <f t="shared" si="16"/>
        <v/>
      </c>
      <c r="BC56" s="32" t="str">
        <f t="shared" si="43"/>
        <v/>
      </c>
      <c r="BD56" s="32" t="str">
        <f t="shared" si="44"/>
        <v/>
      </c>
      <c r="BE56" s="33" t="str">
        <f t="shared" si="45"/>
        <v/>
      </c>
      <c r="BG56" s="34" t="str">
        <f t="shared" si="36"/>
        <v/>
      </c>
      <c r="BH56" s="32" t="str">
        <f t="shared" si="46"/>
        <v/>
      </c>
      <c r="BI56" s="32" t="str">
        <f t="shared" si="21"/>
        <v/>
      </c>
      <c r="BJ56" s="33" t="str">
        <f t="shared" si="47"/>
        <v/>
      </c>
      <c r="BL56" s="34" t="str">
        <f t="shared" si="23"/>
        <v/>
      </c>
      <c r="BM56" s="32" t="str">
        <f t="shared" si="48"/>
        <v/>
      </c>
      <c r="BN56" s="32" t="str">
        <f t="shared" si="49"/>
        <v/>
      </c>
      <c r="BO56" s="33" t="str">
        <f t="shared" si="50"/>
        <v/>
      </c>
      <c r="BQ56" s="31" t="str">
        <f t="shared" si="27"/>
        <v/>
      </c>
      <c r="BR56" s="32" t="str">
        <f t="shared" si="51"/>
        <v/>
      </c>
      <c r="BS56" s="32" t="str">
        <f t="shared" si="52"/>
        <v/>
      </c>
      <c r="BT56" s="33" t="str">
        <f t="shared" si="53"/>
        <v/>
      </c>
      <c r="BV56" s="31" t="str">
        <f t="shared" si="31"/>
        <v/>
      </c>
      <c r="BW56" s="32" t="str">
        <f t="shared" si="54"/>
        <v/>
      </c>
      <c r="BX56" s="32" t="str">
        <f t="shared" si="55"/>
        <v/>
      </c>
      <c r="BY56" s="33" t="str">
        <f t="shared" si="56"/>
        <v/>
      </c>
    </row>
    <row r="57" spans="1:77">
      <c r="A57">
        <f t="shared" si="1"/>
        <v>2</v>
      </c>
      <c r="B57" t="str">
        <f t="shared" si="2"/>
        <v/>
      </c>
      <c r="C57" s="42" t="str">
        <f>IF(B57="","",VALUE(CHOOSE(B57,CONCATENATE(A57,B57,VLOOKUP(X57,ﾃﾞｰﾀ!M:N,2,0)),CONCATENATE(A57,B57,VLOOKUP(AA57,ﾃﾞｰﾀ!M:N,2,0)),CONCATENATE(A57,B57,VLOOKUP(AD57,ﾃﾞｰﾀ!M:N,2,0)),CONCATENATE(A57,B57,VLOOKUP(AG57,ﾃﾞｰﾀ!M:N,2,0)))))</f>
        <v/>
      </c>
      <c r="D57" s="27" t="s">
        <v>82</v>
      </c>
      <c r="E57" s="120"/>
      <c r="F57" s="100"/>
      <c r="G57" s="101"/>
      <c r="H57" s="102"/>
      <c r="I57" s="94"/>
      <c r="J57" s="103"/>
      <c r="K57" s="104"/>
      <c r="L57" s="40"/>
      <c r="M57" s="1"/>
      <c r="N57" s="40"/>
      <c r="O57" s="114" t="str">
        <f t="shared" si="3"/>
        <v/>
      </c>
      <c r="P57" s="40"/>
      <c r="Q57" s="3"/>
      <c r="R57" s="4"/>
      <c r="S57" s="5"/>
      <c r="T57" s="40"/>
      <c r="U57" s="3"/>
      <c r="V57" s="4"/>
      <c r="W57" s="5"/>
      <c r="X57" s="41"/>
      <c r="Y57" s="4"/>
      <c r="Z57" s="5"/>
      <c r="AA57" s="41"/>
      <c r="AB57" s="4"/>
      <c r="AC57" s="5"/>
      <c r="AD57" s="41"/>
      <c r="AE57" s="4"/>
      <c r="AF57" s="5"/>
      <c r="AG57" s="41"/>
      <c r="AH57" s="4"/>
      <c r="AI57" s="5"/>
      <c r="AJ57" s="29"/>
      <c r="AK57" t="str">
        <f t="shared" si="4"/>
        <v/>
      </c>
      <c r="AM57" s="31" t="str">
        <f t="shared" si="5"/>
        <v/>
      </c>
      <c r="AN57" t="str">
        <f t="shared" si="37"/>
        <v/>
      </c>
      <c r="AO57" t="str">
        <f t="shared" si="38"/>
        <v/>
      </c>
      <c r="AP57" s="35" t="str">
        <f t="shared" si="39"/>
        <v/>
      </c>
      <c r="AR57" s="31" t="str">
        <f t="shared" si="35"/>
        <v/>
      </c>
      <c r="AS57" s="32" t="str">
        <f t="shared" si="57"/>
        <v/>
      </c>
      <c r="AT57" s="32" t="str">
        <f t="shared" si="58"/>
        <v/>
      </c>
      <c r="AU57" s="33" t="str">
        <f t="shared" si="59"/>
        <v/>
      </c>
      <c r="AW57" s="31" t="str">
        <f t="shared" si="12"/>
        <v/>
      </c>
      <c r="AX57" s="32" t="str">
        <f t="shared" si="40"/>
        <v/>
      </c>
      <c r="AY57" s="32" t="str">
        <f t="shared" si="41"/>
        <v/>
      </c>
      <c r="AZ57" s="33" t="str">
        <f t="shared" si="42"/>
        <v/>
      </c>
      <c r="BB57" s="31" t="str">
        <f t="shared" si="16"/>
        <v/>
      </c>
      <c r="BC57" s="32" t="str">
        <f t="shared" si="43"/>
        <v/>
      </c>
      <c r="BD57" s="32" t="str">
        <f t="shared" si="44"/>
        <v/>
      </c>
      <c r="BE57" s="33" t="str">
        <f t="shared" si="45"/>
        <v/>
      </c>
      <c r="BG57" s="34" t="str">
        <f t="shared" si="36"/>
        <v/>
      </c>
      <c r="BH57" s="32" t="str">
        <f t="shared" si="46"/>
        <v/>
      </c>
      <c r="BI57" s="32" t="str">
        <f t="shared" si="21"/>
        <v/>
      </c>
      <c r="BJ57" s="33" t="str">
        <f t="shared" si="47"/>
        <v/>
      </c>
      <c r="BL57" s="34" t="str">
        <f t="shared" si="23"/>
        <v/>
      </c>
      <c r="BM57" s="32" t="str">
        <f t="shared" si="48"/>
        <v/>
      </c>
      <c r="BN57" s="32" t="str">
        <f t="shared" si="49"/>
        <v/>
      </c>
      <c r="BO57" s="33" t="str">
        <f t="shared" si="50"/>
        <v/>
      </c>
      <c r="BQ57" s="31" t="str">
        <f t="shared" si="27"/>
        <v/>
      </c>
      <c r="BR57" s="32" t="str">
        <f t="shared" si="51"/>
        <v/>
      </c>
      <c r="BS57" s="32" t="str">
        <f t="shared" si="52"/>
        <v/>
      </c>
      <c r="BT57" s="33" t="str">
        <f t="shared" si="53"/>
        <v/>
      </c>
      <c r="BV57" s="31" t="str">
        <f t="shared" si="31"/>
        <v/>
      </c>
      <c r="BW57" s="32" t="str">
        <f t="shared" si="54"/>
        <v/>
      </c>
      <c r="BX57" s="32" t="str">
        <f t="shared" si="55"/>
        <v/>
      </c>
      <c r="BY57" s="33" t="str">
        <f t="shared" si="56"/>
        <v/>
      </c>
    </row>
    <row r="58" spans="1:77">
      <c r="A58">
        <f t="shared" si="1"/>
        <v>2</v>
      </c>
      <c r="B58" t="str">
        <f t="shared" si="2"/>
        <v/>
      </c>
      <c r="C58" s="42" t="str">
        <f>IF(B58="","",VALUE(CHOOSE(B58,CONCATENATE(A58,B58,VLOOKUP(X58,ﾃﾞｰﾀ!M:N,2,0)),CONCATENATE(A58,B58,VLOOKUP(AA58,ﾃﾞｰﾀ!M:N,2,0)),CONCATENATE(A58,B58,VLOOKUP(AD58,ﾃﾞｰﾀ!M:N,2,0)),CONCATENATE(A58,B58,VLOOKUP(AG58,ﾃﾞｰﾀ!M:N,2,0)))))</f>
        <v/>
      </c>
      <c r="D58" s="27" t="s">
        <v>83</v>
      </c>
      <c r="E58" s="120"/>
      <c r="F58" s="100"/>
      <c r="G58" s="101"/>
      <c r="H58" s="102"/>
      <c r="I58" s="94"/>
      <c r="J58" s="103"/>
      <c r="K58" s="104"/>
      <c r="L58" s="40"/>
      <c r="M58" s="1"/>
      <c r="N58" s="40"/>
      <c r="O58" s="114" t="str">
        <f t="shared" si="3"/>
        <v/>
      </c>
      <c r="P58" s="40"/>
      <c r="Q58" s="3"/>
      <c r="R58" s="4"/>
      <c r="S58" s="5"/>
      <c r="T58" s="40"/>
      <c r="U58" s="3"/>
      <c r="V58" s="4"/>
      <c r="W58" s="5"/>
      <c r="X58" s="41"/>
      <c r="Y58" s="4"/>
      <c r="Z58" s="5"/>
      <c r="AA58" s="41"/>
      <c r="AB58" s="4"/>
      <c r="AC58" s="5"/>
      <c r="AD58" s="41"/>
      <c r="AE58" s="4"/>
      <c r="AF58" s="5"/>
      <c r="AG58" s="41"/>
      <c r="AH58" s="4"/>
      <c r="AI58" s="5"/>
      <c r="AJ58" s="29"/>
      <c r="AK58" t="str">
        <f t="shared" si="4"/>
        <v/>
      </c>
      <c r="AM58" s="31" t="str">
        <f t="shared" si="5"/>
        <v/>
      </c>
      <c r="AN58" t="str">
        <f t="shared" si="37"/>
        <v/>
      </c>
      <c r="AO58" t="str">
        <f t="shared" si="38"/>
        <v/>
      </c>
      <c r="AP58" s="35" t="str">
        <f t="shared" si="39"/>
        <v/>
      </c>
      <c r="AR58" s="31" t="str">
        <f t="shared" si="35"/>
        <v/>
      </c>
      <c r="AS58" s="32" t="str">
        <f t="shared" si="57"/>
        <v/>
      </c>
      <c r="AT58" s="32" t="str">
        <f t="shared" si="58"/>
        <v/>
      </c>
      <c r="AU58" s="33" t="str">
        <f t="shared" si="59"/>
        <v/>
      </c>
      <c r="AW58" s="31" t="str">
        <f t="shared" si="12"/>
        <v/>
      </c>
      <c r="AX58" s="32" t="str">
        <f t="shared" si="40"/>
        <v/>
      </c>
      <c r="AY58" s="32" t="str">
        <f t="shared" si="41"/>
        <v/>
      </c>
      <c r="AZ58" s="33" t="str">
        <f t="shared" si="42"/>
        <v/>
      </c>
      <c r="BB58" s="31" t="str">
        <f t="shared" si="16"/>
        <v/>
      </c>
      <c r="BC58" s="32" t="str">
        <f t="shared" si="43"/>
        <v/>
      </c>
      <c r="BD58" s="32" t="str">
        <f t="shared" si="44"/>
        <v/>
      </c>
      <c r="BE58" s="33" t="str">
        <f t="shared" si="45"/>
        <v/>
      </c>
      <c r="BG58" s="34" t="str">
        <f t="shared" si="36"/>
        <v/>
      </c>
      <c r="BH58" s="32" t="str">
        <f t="shared" si="46"/>
        <v/>
      </c>
      <c r="BI58" s="32" t="str">
        <f t="shared" si="21"/>
        <v/>
      </c>
      <c r="BJ58" s="33" t="str">
        <f t="shared" si="47"/>
        <v/>
      </c>
      <c r="BL58" s="34" t="str">
        <f t="shared" si="23"/>
        <v/>
      </c>
      <c r="BM58" s="32" t="str">
        <f t="shared" si="48"/>
        <v/>
      </c>
      <c r="BN58" s="32" t="str">
        <f t="shared" si="49"/>
        <v/>
      </c>
      <c r="BO58" s="33" t="str">
        <f t="shared" si="50"/>
        <v/>
      </c>
      <c r="BQ58" s="31" t="str">
        <f t="shared" si="27"/>
        <v/>
      </c>
      <c r="BR58" s="32" t="str">
        <f t="shared" si="51"/>
        <v/>
      </c>
      <c r="BS58" s="32" t="str">
        <f t="shared" si="52"/>
        <v/>
      </c>
      <c r="BT58" s="33" t="str">
        <f t="shared" si="53"/>
        <v/>
      </c>
      <c r="BV58" s="31" t="str">
        <f t="shared" si="31"/>
        <v/>
      </c>
      <c r="BW58" s="32" t="str">
        <f t="shared" si="54"/>
        <v/>
      </c>
      <c r="BX58" s="32" t="str">
        <f t="shared" si="55"/>
        <v/>
      </c>
      <c r="BY58" s="33" t="str">
        <f t="shared" si="56"/>
        <v/>
      </c>
    </row>
    <row r="59" spans="1:77">
      <c r="A59">
        <f t="shared" si="1"/>
        <v>2</v>
      </c>
      <c r="B59" t="str">
        <f t="shared" si="2"/>
        <v/>
      </c>
      <c r="C59" s="42" t="str">
        <f>IF(B59="","",VALUE(CHOOSE(B59,CONCATENATE(A59,B59,VLOOKUP(X59,ﾃﾞｰﾀ!M:N,2,0)),CONCATENATE(A59,B59,VLOOKUP(AA59,ﾃﾞｰﾀ!M:N,2,0)),CONCATENATE(A59,B59,VLOOKUP(AD59,ﾃﾞｰﾀ!M:N,2,0)),CONCATENATE(A59,B59,VLOOKUP(AG59,ﾃﾞｰﾀ!M:N,2,0)))))</f>
        <v/>
      </c>
      <c r="D59" s="27" t="s">
        <v>84</v>
      </c>
      <c r="E59" s="120"/>
      <c r="F59" s="100"/>
      <c r="G59" s="101"/>
      <c r="H59" s="102"/>
      <c r="I59" s="94"/>
      <c r="J59" s="103"/>
      <c r="K59" s="104"/>
      <c r="L59" s="40"/>
      <c r="M59" s="1"/>
      <c r="N59" s="40"/>
      <c r="O59" s="114" t="str">
        <f t="shared" si="3"/>
        <v/>
      </c>
      <c r="P59" s="40"/>
      <c r="Q59" s="3"/>
      <c r="R59" s="4"/>
      <c r="S59" s="5"/>
      <c r="T59" s="40"/>
      <c r="U59" s="3"/>
      <c r="V59" s="4"/>
      <c r="W59" s="5"/>
      <c r="X59" s="41"/>
      <c r="Y59" s="4"/>
      <c r="Z59" s="5"/>
      <c r="AA59" s="41"/>
      <c r="AB59" s="4"/>
      <c r="AC59" s="5"/>
      <c r="AD59" s="41"/>
      <c r="AE59" s="4"/>
      <c r="AF59" s="5"/>
      <c r="AG59" s="41"/>
      <c r="AH59" s="4"/>
      <c r="AI59" s="5"/>
      <c r="AJ59" s="29"/>
      <c r="AK59" t="str">
        <f t="shared" si="4"/>
        <v/>
      </c>
      <c r="AM59" s="31" t="str">
        <f t="shared" si="5"/>
        <v/>
      </c>
      <c r="AN59" t="str">
        <f t="shared" si="37"/>
        <v/>
      </c>
      <c r="AO59" t="str">
        <f t="shared" si="38"/>
        <v/>
      </c>
      <c r="AP59" s="35" t="str">
        <f t="shared" si="39"/>
        <v/>
      </c>
      <c r="AR59" s="31" t="str">
        <f t="shared" si="35"/>
        <v/>
      </c>
      <c r="AS59" s="32" t="str">
        <f t="shared" si="57"/>
        <v/>
      </c>
      <c r="AT59" s="32" t="str">
        <f t="shared" si="58"/>
        <v/>
      </c>
      <c r="AU59" s="33" t="str">
        <f t="shared" si="59"/>
        <v/>
      </c>
      <c r="AW59" s="31" t="str">
        <f t="shared" si="12"/>
        <v/>
      </c>
      <c r="AX59" s="32" t="str">
        <f t="shared" si="40"/>
        <v/>
      </c>
      <c r="AY59" s="32" t="str">
        <f t="shared" si="41"/>
        <v/>
      </c>
      <c r="AZ59" s="33" t="str">
        <f t="shared" si="42"/>
        <v/>
      </c>
      <c r="BB59" s="31" t="str">
        <f t="shared" si="16"/>
        <v/>
      </c>
      <c r="BC59" s="32" t="str">
        <f t="shared" si="43"/>
        <v/>
      </c>
      <c r="BD59" s="32" t="str">
        <f t="shared" si="44"/>
        <v/>
      </c>
      <c r="BE59" s="33" t="str">
        <f t="shared" si="45"/>
        <v/>
      </c>
      <c r="BG59" s="34" t="str">
        <f t="shared" si="36"/>
        <v/>
      </c>
      <c r="BH59" s="32" t="str">
        <f t="shared" si="46"/>
        <v/>
      </c>
      <c r="BI59" s="32" t="str">
        <f t="shared" si="21"/>
        <v/>
      </c>
      <c r="BJ59" s="33" t="str">
        <f t="shared" si="47"/>
        <v/>
      </c>
      <c r="BL59" s="34" t="str">
        <f t="shared" si="23"/>
        <v/>
      </c>
      <c r="BM59" s="32" t="str">
        <f t="shared" si="48"/>
        <v/>
      </c>
      <c r="BN59" s="32" t="str">
        <f t="shared" si="49"/>
        <v/>
      </c>
      <c r="BO59" s="33" t="str">
        <f t="shared" si="50"/>
        <v/>
      </c>
      <c r="BQ59" s="31" t="str">
        <f t="shared" si="27"/>
        <v/>
      </c>
      <c r="BR59" s="32" t="str">
        <f t="shared" si="51"/>
        <v/>
      </c>
      <c r="BS59" s="32" t="str">
        <f t="shared" si="52"/>
        <v/>
      </c>
      <c r="BT59" s="33" t="str">
        <f t="shared" si="53"/>
        <v/>
      </c>
      <c r="BV59" s="31" t="str">
        <f t="shared" si="31"/>
        <v/>
      </c>
      <c r="BW59" s="32" t="str">
        <f t="shared" si="54"/>
        <v/>
      </c>
      <c r="BX59" s="32" t="str">
        <f t="shared" si="55"/>
        <v/>
      </c>
      <c r="BY59" s="33" t="str">
        <f t="shared" si="56"/>
        <v/>
      </c>
    </row>
    <row r="60" spans="1:77">
      <c r="A60">
        <f t="shared" si="1"/>
        <v>2</v>
      </c>
      <c r="B60" t="str">
        <f t="shared" si="2"/>
        <v/>
      </c>
      <c r="C60" s="42" t="str">
        <f>IF(B60="","",VALUE(CHOOSE(B60,CONCATENATE(A60,B60,VLOOKUP(X60,ﾃﾞｰﾀ!M:N,2,0)),CONCATENATE(A60,B60,VLOOKUP(AA60,ﾃﾞｰﾀ!M:N,2,0)),CONCATENATE(A60,B60,VLOOKUP(AD60,ﾃﾞｰﾀ!M:N,2,0)),CONCATENATE(A60,B60,VLOOKUP(AG60,ﾃﾞｰﾀ!M:N,2,0)))))</f>
        <v/>
      </c>
      <c r="D60" s="27" t="s">
        <v>85</v>
      </c>
      <c r="E60" s="120"/>
      <c r="F60" s="100"/>
      <c r="G60" s="101"/>
      <c r="H60" s="102"/>
      <c r="I60" s="94"/>
      <c r="J60" s="103"/>
      <c r="K60" s="104"/>
      <c r="L60" s="40"/>
      <c r="M60" s="1"/>
      <c r="N60" s="40"/>
      <c r="O60" s="114" t="str">
        <f t="shared" si="3"/>
        <v/>
      </c>
      <c r="P60" s="40"/>
      <c r="Q60" s="3"/>
      <c r="R60" s="4"/>
      <c r="S60" s="5"/>
      <c r="T60" s="40"/>
      <c r="U60" s="3"/>
      <c r="V60" s="4"/>
      <c r="W60" s="5"/>
      <c r="X60" s="41"/>
      <c r="Y60" s="4"/>
      <c r="Z60" s="5"/>
      <c r="AA60" s="41"/>
      <c r="AB60" s="4"/>
      <c r="AC60" s="5"/>
      <c r="AD60" s="41"/>
      <c r="AE60" s="4"/>
      <c r="AF60" s="5"/>
      <c r="AG60" s="41"/>
      <c r="AH60" s="4"/>
      <c r="AI60" s="5"/>
      <c r="AJ60" s="29"/>
      <c r="AK60" t="str">
        <f t="shared" si="4"/>
        <v/>
      </c>
      <c r="AM60" s="31" t="str">
        <f t="shared" si="5"/>
        <v/>
      </c>
      <c r="AN60" t="str">
        <f t="shared" si="37"/>
        <v/>
      </c>
      <c r="AO60" t="str">
        <f t="shared" si="38"/>
        <v/>
      </c>
      <c r="AP60" s="35" t="str">
        <f t="shared" si="39"/>
        <v/>
      </c>
      <c r="AR60" s="31" t="str">
        <f t="shared" si="35"/>
        <v/>
      </c>
      <c r="AS60" s="32" t="str">
        <f t="shared" si="57"/>
        <v/>
      </c>
      <c r="AT60" s="32" t="str">
        <f t="shared" si="58"/>
        <v/>
      </c>
      <c r="AU60" s="33" t="str">
        <f t="shared" si="59"/>
        <v/>
      </c>
      <c r="AW60" s="31" t="str">
        <f t="shared" si="12"/>
        <v/>
      </c>
      <c r="AX60" s="32" t="str">
        <f t="shared" si="40"/>
        <v/>
      </c>
      <c r="AY60" s="32" t="str">
        <f t="shared" si="41"/>
        <v/>
      </c>
      <c r="AZ60" s="33" t="str">
        <f t="shared" si="42"/>
        <v/>
      </c>
      <c r="BB60" s="31" t="str">
        <f t="shared" si="16"/>
        <v/>
      </c>
      <c r="BC60" s="32" t="str">
        <f t="shared" si="43"/>
        <v/>
      </c>
      <c r="BD60" s="32" t="str">
        <f t="shared" si="44"/>
        <v/>
      </c>
      <c r="BE60" s="33" t="str">
        <f t="shared" si="45"/>
        <v/>
      </c>
      <c r="BG60" s="34" t="str">
        <f t="shared" si="36"/>
        <v/>
      </c>
      <c r="BH60" s="32" t="str">
        <f t="shared" si="46"/>
        <v/>
      </c>
      <c r="BI60" s="32" t="str">
        <f t="shared" si="21"/>
        <v/>
      </c>
      <c r="BJ60" s="33" t="str">
        <f t="shared" si="47"/>
        <v/>
      </c>
      <c r="BL60" s="34" t="str">
        <f t="shared" si="23"/>
        <v/>
      </c>
      <c r="BM60" s="32" t="str">
        <f t="shared" si="48"/>
        <v/>
      </c>
      <c r="BN60" s="32" t="str">
        <f t="shared" si="49"/>
        <v/>
      </c>
      <c r="BO60" s="33" t="str">
        <f t="shared" si="50"/>
        <v/>
      </c>
      <c r="BQ60" s="31" t="str">
        <f t="shared" si="27"/>
        <v/>
      </c>
      <c r="BR60" s="32" t="str">
        <f t="shared" si="51"/>
        <v/>
      </c>
      <c r="BS60" s="32" t="str">
        <f t="shared" si="52"/>
        <v/>
      </c>
      <c r="BT60" s="33" t="str">
        <f t="shared" si="53"/>
        <v/>
      </c>
      <c r="BV60" s="31" t="str">
        <f t="shared" si="31"/>
        <v/>
      </c>
      <c r="BW60" s="32" t="str">
        <f t="shared" si="54"/>
        <v/>
      </c>
      <c r="BX60" s="32" t="str">
        <f t="shared" si="55"/>
        <v/>
      </c>
      <c r="BY60" s="33" t="str">
        <f t="shared" si="56"/>
        <v/>
      </c>
    </row>
    <row r="61" spans="1:77">
      <c r="A61">
        <f t="shared" ref="A61:A110" si="60">IF(N61="男",1,2)</f>
        <v>2</v>
      </c>
      <c r="B61" t="str">
        <f t="shared" ref="B61:B110" si="61">IF(X61="",IF(AA61="",IF(AD61="",IF(AG61="","",4),3),2),1)</f>
        <v/>
      </c>
      <c r="C61" s="42" t="str">
        <f>IF(B61="","",VALUE(CHOOSE(B61,CONCATENATE(A61,B61,VLOOKUP(X61,ﾃﾞｰﾀ!M:N,2,0)),CONCATENATE(A61,B61,VLOOKUP(AA61,ﾃﾞｰﾀ!M:N,2,0)),CONCATENATE(A61,B61,VLOOKUP(AD61,ﾃﾞｰﾀ!M:N,2,0)),CONCATENATE(A61,B61,VLOOKUP(AG61,ﾃﾞｰﾀ!M:N,2,0)))))</f>
        <v/>
      </c>
      <c r="D61" s="27" t="s">
        <v>158</v>
      </c>
      <c r="E61" s="120"/>
      <c r="F61" s="100"/>
      <c r="G61" s="101"/>
      <c r="H61" s="102"/>
      <c r="I61" s="94"/>
      <c r="J61" s="103"/>
      <c r="K61" s="104"/>
      <c r="L61" s="40"/>
      <c r="M61" s="1"/>
      <c r="N61" s="40"/>
      <c r="O61" s="114" t="str">
        <f t="shared" si="3"/>
        <v/>
      </c>
      <c r="P61" s="40"/>
      <c r="Q61" s="3"/>
      <c r="R61" s="4"/>
      <c r="S61" s="5"/>
      <c r="T61" s="40"/>
      <c r="U61" s="3"/>
      <c r="V61" s="4"/>
      <c r="W61" s="5"/>
      <c r="X61" s="41"/>
      <c r="Y61" s="4"/>
      <c r="Z61" s="5"/>
      <c r="AA61" s="41"/>
      <c r="AB61" s="4"/>
      <c r="AC61" s="5"/>
      <c r="AD61" s="41"/>
      <c r="AE61" s="4"/>
      <c r="AF61" s="5"/>
      <c r="AG61" s="41"/>
      <c r="AH61" s="4"/>
      <c r="AI61" s="5"/>
      <c r="AJ61" s="29"/>
      <c r="AK61" t="str">
        <f t="shared" si="4"/>
        <v/>
      </c>
      <c r="AM61" s="31" t="str">
        <f t="shared" si="5"/>
        <v/>
      </c>
      <c r="AN61" t="str">
        <f t="shared" si="37"/>
        <v/>
      </c>
      <c r="AO61" t="str">
        <f t="shared" si="38"/>
        <v/>
      </c>
      <c r="AP61" s="35" t="str">
        <f t="shared" si="39"/>
        <v/>
      </c>
      <c r="AR61" s="31" t="str">
        <f t="shared" si="35"/>
        <v/>
      </c>
      <c r="AS61" s="32" t="str">
        <f t="shared" si="57"/>
        <v/>
      </c>
      <c r="AT61" s="32" t="str">
        <f t="shared" si="58"/>
        <v/>
      </c>
      <c r="AU61" s="33" t="str">
        <f t="shared" si="59"/>
        <v/>
      </c>
      <c r="AW61" s="31" t="str">
        <f t="shared" si="12"/>
        <v/>
      </c>
      <c r="AX61" s="32" t="str">
        <f t="shared" si="40"/>
        <v/>
      </c>
      <c r="AY61" s="32" t="str">
        <f t="shared" si="41"/>
        <v/>
      </c>
      <c r="AZ61" s="33" t="str">
        <f t="shared" si="42"/>
        <v/>
      </c>
      <c r="BB61" s="31" t="str">
        <f t="shared" si="16"/>
        <v/>
      </c>
      <c r="BC61" s="32" t="str">
        <f t="shared" si="43"/>
        <v/>
      </c>
      <c r="BD61" s="32" t="str">
        <f t="shared" si="44"/>
        <v/>
      </c>
      <c r="BE61" s="33" t="str">
        <f t="shared" si="45"/>
        <v/>
      </c>
      <c r="BG61" s="34" t="str">
        <f t="shared" si="36"/>
        <v/>
      </c>
      <c r="BH61" s="32" t="str">
        <f t="shared" si="46"/>
        <v/>
      </c>
      <c r="BI61" s="32" t="str">
        <f t="shared" si="21"/>
        <v/>
      </c>
      <c r="BJ61" s="33" t="str">
        <f t="shared" si="47"/>
        <v/>
      </c>
      <c r="BL61" s="34" t="str">
        <f t="shared" si="23"/>
        <v/>
      </c>
      <c r="BM61" s="32" t="str">
        <f t="shared" si="48"/>
        <v/>
      </c>
      <c r="BN61" s="32" t="str">
        <f t="shared" si="49"/>
        <v/>
      </c>
      <c r="BO61" s="33" t="str">
        <f t="shared" si="50"/>
        <v/>
      </c>
      <c r="BQ61" s="31" t="str">
        <f t="shared" si="27"/>
        <v/>
      </c>
      <c r="BR61" s="32" t="str">
        <f t="shared" si="51"/>
        <v/>
      </c>
      <c r="BS61" s="32" t="str">
        <f t="shared" si="52"/>
        <v/>
      </c>
      <c r="BT61" s="33" t="str">
        <f t="shared" si="53"/>
        <v/>
      </c>
      <c r="BV61" s="31" t="str">
        <f t="shared" si="31"/>
        <v/>
      </c>
      <c r="BW61" s="32" t="str">
        <f t="shared" si="54"/>
        <v/>
      </c>
      <c r="BX61" s="32" t="str">
        <f t="shared" si="55"/>
        <v/>
      </c>
      <c r="BY61" s="33" t="str">
        <f t="shared" si="56"/>
        <v/>
      </c>
    </row>
    <row r="62" spans="1:77">
      <c r="A62">
        <f t="shared" si="60"/>
        <v>2</v>
      </c>
      <c r="B62" t="str">
        <f t="shared" si="61"/>
        <v/>
      </c>
      <c r="C62" s="42" t="str">
        <f>IF(B62="","",VALUE(CHOOSE(B62,CONCATENATE(A62,B62,VLOOKUP(X62,ﾃﾞｰﾀ!M:N,2,0)),CONCATENATE(A62,B62,VLOOKUP(AA62,ﾃﾞｰﾀ!M:N,2,0)),CONCATENATE(A62,B62,VLOOKUP(AD62,ﾃﾞｰﾀ!M:N,2,0)),CONCATENATE(A62,B62,VLOOKUP(AG62,ﾃﾞｰﾀ!M:N,2,0)))))</f>
        <v/>
      </c>
      <c r="D62" s="27" t="s">
        <v>159</v>
      </c>
      <c r="E62" s="120"/>
      <c r="F62" s="100"/>
      <c r="G62" s="101"/>
      <c r="H62" s="102"/>
      <c r="I62" s="94"/>
      <c r="J62" s="103"/>
      <c r="K62" s="104"/>
      <c r="L62" s="40"/>
      <c r="M62" s="1"/>
      <c r="N62" s="40"/>
      <c r="O62" s="114" t="str">
        <f t="shared" si="3"/>
        <v/>
      </c>
      <c r="P62" s="40"/>
      <c r="Q62" s="3"/>
      <c r="R62" s="4"/>
      <c r="S62" s="5"/>
      <c r="T62" s="40"/>
      <c r="U62" s="3"/>
      <c r="V62" s="4"/>
      <c r="W62" s="5"/>
      <c r="X62" s="41"/>
      <c r="Y62" s="4"/>
      <c r="Z62" s="5"/>
      <c r="AA62" s="41"/>
      <c r="AB62" s="4"/>
      <c r="AC62" s="5"/>
      <c r="AD62" s="41"/>
      <c r="AE62" s="4"/>
      <c r="AF62" s="5"/>
      <c r="AG62" s="41"/>
      <c r="AH62" s="4"/>
      <c r="AI62" s="5"/>
      <c r="AJ62" s="29"/>
      <c r="AK62" t="str">
        <f t="shared" si="4"/>
        <v/>
      </c>
      <c r="AM62" s="31" t="str">
        <f t="shared" si="5"/>
        <v/>
      </c>
      <c r="AN62" t="str">
        <f t="shared" si="37"/>
        <v/>
      </c>
      <c r="AO62" t="str">
        <f t="shared" si="38"/>
        <v/>
      </c>
      <c r="AP62" s="35" t="str">
        <f t="shared" si="39"/>
        <v/>
      </c>
      <c r="AR62" s="31" t="str">
        <f t="shared" si="35"/>
        <v/>
      </c>
      <c r="AS62" s="32" t="str">
        <f t="shared" si="57"/>
        <v/>
      </c>
      <c r="AT62" s="32" t="str">
        <f t="shared" si="58"/>
        <v/>
      </c>
      <c r="AU62" s="33" t="str">
        <f t="shared" si="59"/>
        <v/>
      </c>
      <c r="AW62" s="31" t="str">
        <f t="shared" si="12"/>
        <v/>
      </c>
      <c r="AX62" s="32" t="str">
        <f t="shared" si="40"/>
        <v/>
      </c>
      <c r="AY62" s="32" t="str">
        <f t="shared" si="41"/>
        <v/>
      </c>
      <c r="AZ62" s="33" t="str">
        <f t="shared" si="42"/>
        <v/>
      </c>
      <c r="BB62" s="31" t="str">
        <f t="shared" si="16"/>
        <v/>
      </c>
      <c r="BC62" s="32" t="str">
        <f t="shared" si="43"/>
        <v/>
      </c>
      <c r="BD62" s="32" t="str">
        <f t="shared" si="44"/>
        <v/>
      </c>
      <c r="BE62" s="33" t="str">
        <f t="shared" si="45"/>
        <v/>
      </c>
      <c r="BG62" s="34" t="str">
        <f t="shared" si="36"/>
        <v/>
      </c>
      <c r="BH62" s="32" t="str">
        <f t="shared" si="46"/>
        <v/>
      </c>
      <c r="BI62" s="32" t="str">
        <f t="shared" si="21"/>
        <v/>
      </c>
      <c r="BJ62" s="33" t="str">
        <f t="shared" si="47"/>
        <v/>
      </c>
      <c r="BL62" s="34" t="str">
        <f t="shared" si="23"/>
        <v/>
      </c>
      <c r="BM62" s="32" t="str">
        <f t="shared" si="48"/>
        <v/>
      </c>
      <c r="BN62" s="32" t="str">
        <f t="shared" si="49"/>
        <v/>
      </c>
      <c r="BO62" s="33" t="str">
        <f t="shared" si="50"/>
        <v/>
      </c>
      <c r="BQ62" s="31" t="str">
        <f t="shared" si="27"/>
        <v/>
      </c>
      <c r="BR62" s="32" t="str">
        <f t="shared" si="51"/>
        <v/>
      </c>
      <c r="BS62" s="32" t="str">
        <f t="shared" si="52"/>
        <v/>
      </c>
      <c r="BT62" s="33" t="str">
        <f t="shared" si="53"/>
        <v/>
      </c>
      <c r="BV62" s="31" t="str">
        <f t="shared" si="31"/>
        <v/>
      </c>
      <c r="BW62" s="32" t="str">
        <f t="shared" si="54"/>
        <v/>
      </c>
      <c r="BX62" s="32" t="str">
        <f t="shared" si="55"/>
        <v/>
      </c>
      <c r="BY62" s="33" t="str">
        <f t="shared" si="56"/>
        <v/>
      </c>
    </row>
    <row r="63" spans="1:77">
      <c r="A63">
        <f t="shared" si="60"/>
        <v>2</v>
      </c>
      <c r="B63" t="str">
        <f t="shared" si="61"/>
        <v/>
      </c>
      <c r="C63" s="42" t="str">
        <f>IF(B63="","",VALUE(CHOOSE(B63,CONCATENATE(A63,B63,VLOOKUP(X63,ﾃﾞｰﾀ!M:N,2,0)),CONCATENATE(A63,B63,VLOOKUP(AA63,ﾃﾞｰﾀ!M:N,2,0)),CONCATENATE(A63,B63,VLOOKUP(AD63,ﾃﾞｰﾀ!M:N,2,0)),CONCATENATE(A63,B63,VLOOKUP(AG63,ﾃﾞｰﾀ!M:N,2,0)))))</f>
        <v/>
      </c>
      <c r="D63" s="27" t="s">
        <v>160</v>
      </c>
      <c r="E63" s="120"/>
      <c r="F63" s="100"/>
      <c r="G63" s="101"/>
      <c r="H63" s="102"/>
      <c r="I63" s="94"/>
      <c r="J63" s="103"/>
      <c r="K63" s="104"/>
      <c r="L63" s="40"/>
      <c r="M63" s="1"/>
      <c r="N63" s="40"/>
      <c r="O63" s="114" t="str">
        <f t="shared" si="3"/>
        <v/>
      </c>
      <c r="P63" s="40"/>
      <c r="Q63" s="3"/>
      <c r="R63" s="4"/>
      <c r="S63" s="5"/>
      <c r="T63" s="40"/>
      <c r="U63" s="3"/>
      <c r="V63" s="4"/>
      <c r="W63" s="5"/>
      <c r="X63" s="41"/>
      <c r="Y63" s="4"/>
      <c r="Z63" s="5"/>
      <c r="AA63" s="41"/>
      <c r="AB63" s="4"/>
      <c r="AC63" s="5"/>
      <c r="AD63" s="41"/>
      <c r="AE63" s="4"/>
      <c r="AF63" s="5"/>
      <c r="AG63" s="41"/>
      <c r="AH63" s="4"/>
      <c r="AI63" s="5"/>
      <c r="AJ63" s="29"/>
      <c r="AK63" t="str">
        <f t="shared" si="4"/>
        <v/>
      </c>
      <c r="AM63" s="31" t="str">
        <f t="shared" si="5"/>
        <v/>
      </c>
      <c r="AN63" t="str">
        <f t="shared" si="37"/>
        <v/>
      </c>
      <c r="AO63" t="str">
        <f t="shared" si="38"/>
        <v/>
      </c>
      <c r="AP63" s="35" t="str">
        <f t="shared" si="39"/>
        <v/>
      </c>
      <c r="AR63" s="31" t="str">
        <f t="shared" si="35"/>
        <v/>
      </c>
      <c r="AS63" s="32" t="str">
        <f t="shared" si="57"/>
        <v/>
      </c>
      <c r="AT63" s="32" t="str">
        <f t="shared" si="58"/>
        <v/>
      </c>
      <c r="AU63" s="33" t="str">
        <f t="shared" si="59"/>
        <v/>
      </c>
      <c r="AW63" s="31" t="str">
        <f t="shared" si="12"/>
        <v/>
      </c>
      <c r="AX63" s="32" t="str">
        <f t="shared" si="40"/>
        <v/>
      </c>
      <c r="AY63" s="32" t="str">
        <f t="shared" si="41"/>
        <v/>
      </c>
      <c r="AZ63" s="33" t="str">
        <f t="shared" si="42"/>
        <v/>
      </c>
      <c r="BB63" s="31" t="str">
        <f t="shared" si="16"/>
        <v/>
      </c>
      <c r="BC63" s="32" t="str">
        <f t="shared" si="43"/>
        <v/>
      </c>
      <c r="BD63" s="32" t="str">
        <f t="shared" si="44"/>
        <v/>
      </c>
      <c r="BE63" s="33" t="str">
        <f t="shared" si="45"/>
        <v/>
      </c>
      <c r="BG63" s="34" t="str">
        <f t="shared" si="36"/>
        <v/>
      </c>
      <c r="BH63" s="32" t="str">
        <f t="shared" si="46"/>
        <v/>
      </c>
      <c r="BI63" s="32" t="str">
        <f t="shared" si="21"/>
        <v/>
      </c>
      <c r="BJ63" s="33" t="str">
        <f t="shared" si="47"/>
        <v/>
      </c>
      <c r="BL63" s="34" t="str">
        <f t="shared" si="23"/>
        <v/>
      </c>
      <c r="BM63" s="32" t="str">
        <f t="shared" si="48"/>
        <v/>
      </c>
      <c r="BN63" s="32" t="str">
        <f t="shared" si="49"/>
        <v/>
      </c>
      <c r="BO63" s="33" t="str">
        <f t="shared" si="50"/>
        <v/>
      </c>
      <c r="BQ63" s="31" t="str">
        <f t="shared" si="27"/>
        <v/>
      </c>
      <c r="BR63" s="32" t="str">
        <f t="shared" si="51"/>
        <v/>
      </c>
      <c r="BS63" s="32" t="str">
        <f t="shared" si="52"/>
        <v/>
      </c>
      <c r="BT63" s="33" t="str">
        <f t="shared" si="53"/>
        <v/>
      </c>
      <c r="BV63" s="31" t="str">
        <f t="shared" si="31"/>
        <v/>
      </c>
      <c r="BW63" s="32" t="str">
        <f t="shared" si="54"/>
        <v/>
      </c>
      <c r="BX63" s="32" t="str">
        <f t="shared" si="55"/>
        <v/>
      </c>
      <c r="BY63" s="33" t="str">
        <f t="shared" si="56"/>
        <v/>
      </c>
    </row>
    <row r="64" spans="1:77">
      <c r="A64">
        <f t="shared" si="60"/>
        <v>2</v>
      </c>
      <c r="B64" t="str">
        <f t="shared" si="61"/>
        <v/>
      </c>
      <c r="C64" s="42" t="str">
        <f>IF(B64="","",VALUE(CHOOSE(B64,CONCATENATE(A64,B64,VLOOKUP(X64,ﾃﾞｰﾀ!M:N,2,0)),CONCATENATE(A64,B64,VLOOKUP(AA64,ﾃﾞｰﾀ!M:N,2,0)),CONCATENATE(A64,B64,VLOOKUP(AD64,ﾃﾞｰﾀ!M:N,2,0)),CONCATENATE(A64,B64,VLOOKUP(AG64,ﾃﾞｰﾀ!M:N,2,0)))))</f>
        <v/>
      </c>
      <c r="D64" s="27" t="s">
        <v>161</v>
      </c>
      <c r="E64" s="120"/>
      <c r="F64" s="100"/>
      <c r="G64" s="101"/>
      <c r="H64" s="102"/>
      <c r="I64" s="94"/>
      <c r="J64" s="103"/>
      <c r="K64" s="104"/>
      <c r="L64" s="40"/>
      <c r="M64" s="1"/>
      <c r="N64" s="40"/>
      <c r="O64" s="114" t="str">
        <f t="shared" si="3"/>
        <v/>
      </c>
      <c r="P64" s="40"/>
      <c r="Q64" s="3"/>
      <c r="R64" s="4"/>
      <c r="S64" s="5"/>
      <c r="T64" s="40"/>
      <c r="U64" s="3"/>
      <c r="V64" s="4"/>
      <c r="W64" s="5"/>
      <c r="X64" s="41"/>
      <c r="Y64" s="4"/>
      <c r="Z64" s="5"/>
      <c r="AA64" s="41"/>
      <c r="AB64" s="4"/>
      <c r="AC64" s="5"/>
      <c r="AD64" s="41"/>
      <c r="AE64" s="4"/>
      <c r="AF64" s="5"/>
      <c r="AG64" s="41"/>
      <c r="AH64" s="4"/>
      <c r="AI64" s="5"/>
      <c r="AJ64" s="29"/>
      <c r="AK64" t="str">
        <f t="shared" si="4"/>
        <v/>
      </c>
      <c r="AM64" s="31" t="str">
        <f t="shared" si="5"/>
        <v/>
      </c>
      <c r="AN64" t="str">
        <f t="shared" si="37"/>
        <v/>
      </c>
      <c r="AO64" t="str">
        <f t="shared" si="38"/>
        <v/>
      </c>
      <c r="AP64" s="35" t="str">
        <f t="shared" si="39"/>
        <v/>
      </c>
      <c r="AR64" s="31" t="str">
        <f t="shared" si="35"/>
        <v/>
      </c>
      <c r="AS64" s="32" t="str">
        <f t="shared" si="57"/>
        <v/>
      </c>
      <c r="AT64" s="32" t="str">
        <f t="shared" si="58"/>
        <v/>
      </c>
      <c r="AU64" s="33" t="str">
        <f t="shared" si="59"/>
        <v/>
      </c>
      <c r="AW64" s="31" t="str">
        <f t="shared" si="12"/>
        <v/>
      </c>
      <c r="AX64" s="32" t="str">
        <f t="shared" si="40"/>
        <v/>
      </c>
      <c r="AY64" s="32" t="str">
        <f t="shared" si="41"/>
        <v/>
      </c>
      <c r="AZ64" s="33" t="str">
        <f t="shared" si="42"/>
        <v/>
      </c>
      <c r="BB64" s="31" t="str">
        <f t="shared" si="16"/>
        <v/>
      </c>
      <c r="BC64" s="32" t="str">
        <f t="shared" si="43"/>
        <v/>
      </c>
      <c r="BD64" s="32" t="str">
        <f t="shared" si="44"/>
        <v/>
      </c>
      <c r="BE64" s="33" t="str">
        <f t="shared" si="45"/>
        <v/>
      </c>
      <c r="BG64" s="34" t="str">
        <f t="shared" si="36"/>
        <v/>
      </c>
      <c r="BH64" s="32" t="str">
        <f t="shared" si="46"/>
        <v/>
      </c>
      <c r="BI64" s="32" t="str">
        <f t="shared" si="21"/>
        <v/>
      </c>
      <c r="BJ64" s="33" t="str">
        <f t="shared" si="47"/>
        <v/>
      </c>
      <c r="BL64" s="34" t="str">
        <f t="shared" si="23"/>
        <v/>
      </c>
      <c r="BM64" s="32" t="str">
        <f t="shared" si="48"/>
        <v/>
      </c>
      <c r="BN64" s="32" t="str">
        <f t="shared" si="49"/>
        <v/>
      </c>
      <c r="BO64" s="33" t="str">
        <f t="shared" si="50"/>
        <v/>
      </c>
      <c r="BQ64" s="31" t="str">
        <f t="shared" si="27"/>
        <v/>
      </c>
      <c r="BR64" s="32" t="str">
        <f t="shared" si="51"/>
        <v/>
      </c>
      <c r="BS64" s="32" t="str">
        <f t="shared" si="52"/>
        <v/>
      </c>
      <c r="BT64" s="33" t="str">
        <f t="shared" si="53"/>
        <v/>
      </c>
      <c r="BV64" s="31" t="str">
        <f t="shared" si="31"/>
        <v/>
      </c>
      <c r="BW64" s="32" t="str">
        <f t="shared" si="54"/>
        <v/>
      </c>
      <c r="BX64" s="32" t="str">
        <f t="shared" si="55"/>
        <v/>
      </c>
      <c r="BY64" s="33" t="str">
        <f t="shared" si="56"/>
        <v/>
      </c>
    </row>
    <row r="65" spans="1:77">
      <c r="A65">
        <f t="shared" si="60"/>
        <v>2</v>
      </c>
      <c r="B65" t="str">
        <f t="shared" si="61"/>
        <v/>
      </c>
      <c r="C65" s="42" t="str">
        <f>IF(B65="","",VALUE(CHOOSE(B65,CONCATENATE(A65,B65,VLOOKUP(X65,ﾃﾞｰﾀ!M:N,2,0)),CONCATENATE(A65,B65,VLOOKUP(AA65,ﾃﾞｰﾀ!M:N,2,0)),CONCATENATE(A65,B65,VLOOKUP(AD65,ﾃﾞｰﾀ!M:N,2,0)),CONCATENATE(A65,B65,VLOOKUP(AG65,ﾃﾞｰﾀ!M:N,2,0)))))</f>
        <v/>
      </c>
      <c r="D65" s="27" t="s">
        <v>162</v>
      </c>
      <c r="E65" s="120"/>
      <c r="F65" s="100"/>
      <c r="G65" s="101"/>
      <c r="H65" s="102"/>
      <c r="I65" s="94"/>
      <c r="J65" s="103"/>
      <c r="K65" s="104"/>
      <c r="L65" s="40"/>
      <c r="M65" s="1"/>
      <c r="N65" s="40"/>
      <c r="O65" s="114" t="str">
        <f t="shared" si="3"/>
        <v/>
      </c>
      <c r="P65" s="40"/>
      <c r="Q65" s="3"/>
      <c r="R65" s="4"/>
      <c r="S65" s="5"/>
      <c r="T65" s="40"/>
      <c r="U65" s="3"/>
      <c r="V65" s="4"/>
      <c r="W65" s="5"/>
      <c r="X65" s="41"/>
      <c r="Y65" s="4"/>
      <c r="Z65" s="5"/>
      <c r="AA65" s="41"/>
      <c r="AB65" s="4"/>
      <c r="AC65" s="5"/>
      <c r="AD65" s="41"/>
      <c r="AE65" s="4"/>
      <c r="AF65" s="5"/>
      <c r="AG65" s="41"/>
      <c r="AH65" s="4"/>
      <c r="AI65" s="5"/>
      <c r="AJ65" s="29"/>
      <c r="AK65" t="str">
        <f t="shared" si="4"/>
        <v/>
      </c>
      <c r="AM65" s="31" t="str">
        <f t="shared" si="5"/>
        <v/>
      </c>
      <c r="AN65" t="str">
        <f t="shared" si="37"/>
        <v/>
      </c>
      <c r="AO65" t="str">
        <f t="shared" si="38"/>
        <v/>
      </c>
      <c r="AP65" s="35" t="str">
        <f t="shared" si="39"/>
        <v/>
      </c>
      <c r="AR65" s="31" t="str">
        <f t="shared" si="35"/>
        <v/>
      </c>
      <c r="AS65" s="32" t="str">
        <f t="shared" si="57"/>
        <v/>
      </c>
      <c r="AT65" s="32" t="str">
        <f t="shared" si="58"/>
        <v/>
      </c>
      <c r="AU65" s="33" t="str">
        <f t="shared" si="59"/>
        <v/>
      </c>
      <c r="AW65" s="31" t="str">
        <f t="shared" si="12"/>
        <v/>
      </c>
      <c r="AX65" s="32" t="str">
        <f t="shared" si="40"/>
        <v/>
      </c>
      <c r="AY65" s="32" t="str">
        <f t="shared" si="41"/>
        <v/>
      </c>
      <c r="AZ65" s="33" t="str">
        <f t="shared" si="42"/>
        <v/>
      </c>
      <c r="BB65" s="31" t="str">
        <f t="shared" si="16"/>
        <v/>
      </c>
      <c r="BC65" s="32" t="str">
        <f t="shared" si="43"/>
        <v/>
      </c>
      <c r="BD65" s="32" t="str">
        <f t="shared" si="44"/>
        <v/>
      </c>
      <c r="BE65" s="33" t="str">
        <f t="shared" si="45"/>
        <v/>
      </c>
      <c r="BG65" s="34" t="str">
        <f t="shared" si="36"/>
        <v/>
      </c>
      <c r="BH65" s="32" t="str">
        <f t="shared" si="46"/>
        <v/>
      </c>
      <c r="BI65" s="32" t="str">
        <f t="shared" si="21"/>
        <v/>
      </c>
      <c r="BJ65" s="33" t="str">
        <f t="shared" si="47"/>
        <v/>
      </c>
      <c r="BL65" s="34" t="str">
        <f t="shared" si="23"/>
        <v/>
      </c>
      <c r="BM65" s="32" t="str">
        <f t="shared" si="48"/>
        <v/>
      </c>
      <c r="BN65" s="32" t="str">
        <f t="shared" si="49"/>
        <v/>
      </c>
      <c r="BO65" s="33" t="str">
        <f t="shared" si="50"/>
        <v/>
      </c>
      <c r="BQ65" s="31" t="str">
        <f t="shared" si="27"/>
        <v/>
      </c>
      <c r="BR65" s="32" t="str">
        <f t="shared" si="51"/>
        <v/>
      </c>
      <c r="BS65" s="32" t="str">
        <f t="shared" si="52"/>
        <v/>
      </c>
      <c r="BT65" s="33" t="str">
        <f t="shared" si="53"/>
        <v/>
      </c>
      <c r="BV65" s="31" t="str">
        <f t="shared" si="31"/>
        <v/>
      </c>
      <c r="BW65" s="32" t="str">
        <f t="shared" si="54"/>
        <v/>
      </c>
      <c r="BX65" s="32" t="str">
        <f t="shared" si="55"/>
        <v/>
      </c>
      <c r="BY65" s="33" t="str">
        <f t="shared" si="56"/>
        <v/>
      </c>
    </row>
    <row r="66" spans="1:77">
      <c r="A66">
        <f t="shared" si="60"/>
        <v>2</v>
      </c>
      <c r="B66" t="str">
        <f t="shared" si="61"/>
        <v/>
      </c>
      <c r="C66" s="42" t="str">
        <f>IF(B66="","",VALUE(CHOOSE(B66,CONCATENATE(A66,B66,VLOOKUP(X66,ﾃﾞｰﾀ!M:N,2,0)),CONCATENATE(A66,B66,VLOOKUP(AA66,ﾃﾞｰﾀ!M:N,2,0)),CONCATENATE(A66,B66,VLOOKUP(AD66,ﾃﾞｰﾀ!M:N,2,0)),CONCATENATE(A66,B66,VLOOKUP(AG66,ﾃﾞｰﾀ!M:N,2,0)))))</f>
        <v/>
      </c>
      <c r="D66" s="27" t="s">
        <v>163</v>
      </c>
      <c r="E66" s="120"/>
      <c r="F66" s="100"/>
      <c r="G66" s="101"/>
      <c r="H66" s="102"/>
      <c r="I66" s="94"/>
      <c r="J66" s="103"/>
      <c r="K66" s="104"/>
      <c r="L66" s="40"/>
      <c r="M66" s="1"/>
      <c r="N66" s="40"/>
      <c r="O66" s="114" t="str">
        <f t="shared" si="3"/>
        <v/>
      </c>
      <c r="P66" s="40"/>
      <c r="Q66" s="3"/>
      <c r="R66" s="4"/>
      <c r="S66" s="5"/>
      <c r="T66" s="40"/>
      <c r="U66" s="3"/>
      <c r="V66" s="4"/>
      <c r="W66" s="5"/>
      <c r="X66" s="41"/>
      <c r="Y66" s="4"/>
      <c r="Z66" s="5"/>
      <c r="AA66" s="41"/>
      <c r="AB66" s="4"/>
      <c r="AC66" s="5"/>
      <c r="AD66" s="41"/>
      <c r="AE66" s="4"/>
      <c r="AF66" s="5"/>
      <c r="AG66" s="41"/>
      <c r="AH66" s="4"/>
      <c r="AI66" s="5"/>
      <c r="AJ66" s="29"/>
      <c r="AK66" t="str">
        <f t="shared" si="4"/>
        <v/>
      </c>
      <c r="AM66" s="31" t="str">
        <f t="shared" si="5"/>
        <v/>
      </c>
      <c r="AN66" t="str">
        <f t="shared" si="37"/>
        <v/>
      </c>
      <c r="AO66" t="str">
        <f t="shared" si="38"/>
        <v/>
      </c>
      <c r="AP66" s="35" t="str">
        <f t="shared" si="39"/>
        <v/>
      </c>
      <c r="AR66" s="31" t="str">
        <f t="shared" si="35"/>
        <v/>
      </c>
      <c r="AS66" s="32" t="str">
        <f t="shared" si="57"/>
        <v/>
      </c>
      <c r="AT66" s="32" t="str">
        <f t="shared" si="58"/>
        <v/>
      </c>
      <c r="AU66" s="33" t="str">
        <f t="shared" si="59"/>
        <v/>
      </c>
      <c r="AW66" s="31" t="str">
        <f t="shared" si="12"/>
        <v/>
      </c>
      <c r="AX66" s="32" t="str">
        <f t="shared" si="40"/>
        <v/>
      </c>
      <c r="AY66" s="32" t="str">
        <f t="shared" si="41"/>
        <v/>
      </c>
      <c r="AZ66" s="33" t="str">
        <f t="shared" si="42"/>
        <v/>
      </c>
      <c r="BB66" s="31" t="str">
        <f t="shared" si="16"/>
        <v/>
      </c>
      <c r="BC66" s="32" t="str">
        <f t="shared" si="43"/>
        <v/>
      </c>
      <c r="BD66" s="32" t="str">
        <f t="shared" si="44"/>
        <v/>
      </c>
      <c r="BE66" s="33" t="str">
        <f t="shared" si="45"/>
        <v/>
      </c>
      <c r="BG66" s="34" t="str">
        <f t="shared" si="36"/>
        <v/>
      </c>
      <c r="BH66" s="32" t="str">
        <f t="shared" si="46"/>
        <v/>
      </c>
      <c r="BI66" s="32" t="str">
        <f t="shared" si="21"/>
        <v/>
      </c>
      <c r="BJ66" s="33" t="str">
        <f t="shared" si="47"/>
        <v/>
      </c>
      <c r="BL66" s="34" t="str">
        <f t="shared" si="23"/>
        <v/>
      </c>
      <c r="BM66" s="32" t="str">
        <f t="shared" si="48"/>
        <v/>
      </c>
      <c r="BN66" s="32" t="str">
        <f t="shared" si="49"/>
        <v/>
      </c>
      <c r="BO66" s="33" t="str">
        <f t="shared" si="50"/>
        <v/>
      </c>
      <c r="BQ66" s="31" t="str">
        <f t="shared" si="27"/>
        <v/>
      </c>
      <c r="BR66" s="32" t="str">
        <f t="shared" si="51"/>
        <v/>
      </c>
      <c r="BS66" s="32" t="str">
        <f t="shared" si="52"/>
        <v/>
      </c>
      <c r="BT66" s="33" t="str">
        <f t="shared" si="53"/>
        <v/>
      </c>
      <c r="BV66" s="31" t="str">
        <f t="shared" si="31"/>
        <v/>
      </c>
      <c r="BW66" s="32" t="str">
        <f t="shared" si="54"/>
        <v/>
      </c>
      <c r="BX66" s="32" t="str">
        <f t="shared" si="55"/>
        <v/>
      </c>
      <c r="BY66" s="33" t="str">
        <f t="shared" si="56"/>
        <v/>
      </c>
    </row>
    <row r="67" spans="1:77">
      <c r="A67">
        <f t="shared" si="60"/>
        <v>2</v>
      </c>
      <c r="B67" t="str">
        <f t="shared" si="61"/>
        <v/>
      </c>
      <c r="C67" s="42" t="str">
        <f>IF(B67="","",VALUE(CHOOSE(B67,CONCATENATE(A67,B67,VLOOKUP(X67,ﾃﾞｰﾀ!M:N,2,0)),CONCATENATE(A67,B67,VLOOKUP(AA67,ﾃﾞｰﾀ!M:N,2,0)),CONCATENATE(A67,B67,VLOOKUP(AD67,ﾃﾞｰﾀ!M:N,2,0)),CONCATENATE(A67,B67,VLOOKUP(AG67,ﾃﾞｰﾀ!M:N,2,0)))))</f>
        <v/>
      </c>
      <c r="D67" s="27" t="s">
        <v>164</v>
      </c>
      <c r="E67" s="120"/>
      <c r="F67" s="100"/>
      <c r="G67" s="101"/>
      <c r="H67" s="102"/>
      <c r="I67" s="94"/>
      <c r="J67" s="103"/>
      <c r="K67" s="104"/>
      <c r="L67" s="40"/>
      <c r="M67" s="1"/>
      <c r="N67" s="40"/>
      <c r="O67" s="114" t="str">
        <f t="shared" si="3"/>
        <v/>
      </c>
      <c r="P67" s="40"/>
      <c r="Q67" s="3"/>
      <c r="R67" s="4"/>
      <c r="S67" s="5"/>
      <c r="T67" s="40"/>
      <c r="U67" s="3"/>
      <c r="V67" s="4"/>
      <c r="W67" s="5"/>
      <c r="X67" s="41"/>
      <c r="Y67" s="4"/>
      <c r="Z67" s="5"/>
      <c r="AA67" s="41"/>
      <c r="AB67" s="4"/>
      <c r="AC67" s="5"/>
      <c r="AD67" s="41"/>
      <c r="AE67" s="4"/>
      <c r="AF67" s="5"/>
      <c r="AG67" s="41"/>
      <c r="AH67" s="4"/>
      <c r="AI67" s="5"/>
      <c r="AJ67" s="29"/>
      <c r="AK67" t="str">
        <f t="shared" si="4"/>
        <v/>
      </c>
      <c r="AM67" s="31" t="str">
        <f t="shared" si="5"/>
        <v/>
      </c>
      <c r="AN67" t="str">
        <f t="shared" si="37"/>
        <v/>
      </c>
      <c r="AO67" t="str">
        <f t="shared" si="38"/>
        <v/>
      </c>
      <c r="AP67" s="35" t="str">
        <f t="shared" si="39"/>
        <v/>
      </c>
      <c r="AR67" s="31" t="str">
        <f t="shared" si="35"/>
        <v/>
      </c>
      <c r="AS67" s="32" t="str">
        <f t="shared" si="57"/>
        <v/>
      </c>
      <c r="AT67" s="32" t="str">
        <f t="shared" si="58"/>
        <v/>
      </c>
      <c r="AU67" s="33" t="str">
        <f t="shared" si="59"/>
        <v/>
      </c>
      <c r="AW67" s="31" t="str">
        <f t="shared" si="12"/>
        <v/>
      </c>
      <c r="AX67" s="32" t="str">
        <f t="shared" si="40"/>
        <v/>
      </c>
      <c r="AY67" s="32" t="str">
        <f t="shared" si="41"/>
        <v/>
      </c>
      <c r="AZ67" s="33" t="str">
        <f t="shared" si="42"/>
        <v/>
      </c>
      <c r="BB67" s="31" t="str">
        <f t="shared" si="16"/>
        <v/>
      </c>
      <c r="BC67" s="32" t="str">
        <f t="shared" si="43"/>
        <v/>
      </c>
      <c r="BD67" s="32" t="str">
        <f t="shared" si="44"/>
        <v/>
      </c>
      <c r="BE67" s="33" t="str">
        <f t="shared" si="45"/>
        <v/>
      </c>
      <c r="BG67" s="34" t="str">
        <f t="shared" si="36"/>
        <v/>
      </c>
      <c r="BH67" s="32" t="str">
        <f t="shared" si="46"/>
        <v/>
      </c>
      <c r="BI67" s="32" t="str">
        <f t="shared" si="21"/>
        <v/>
      </c>
      <c r="BJ67" s="33" t="str">
        <f t="shared" si="47"/>
        <v/>
      </c>
      <c r="BL67" s="34" t="str">
        <f t="shared" si="23"/>
        <v/>
      </c>
      <c r="BM67" s="32" t="str">
        <f t="shared" si="48"/>
        <v/>
      </c>
      <c r="BN67" s="32" t="str">
        <f t="shared" si="49"/>
        <v/>
      </c>
      <c r="BO67" s="33" t="str">
        <f t="shared" si="50"/>
        <v/>
      </c>
      <c r="BQ67" s="31" t="str">
        <f t="shared" si="27"/>
        <v/>
      </c>
      <c r="BR67" s="32" t="str">
        <f t="shared" si="51"/>
        <v/>
      </c>
      <c r="BS67" s="32" t="str">
        <f t="shared" si="52"/>
        <v/>
      </c>
      <c r="BT67" s="33" t="str">
        <f t="shared" si="53"/>
        <v/>
      </c>
      <c r="BV67" s="31" t="str">
        <f t="shared" si="31"/>
        <v/>
      </c>
      <c r="BW67" s="32" t="str">
        <f t="shared" si="54"/>
        <v/>
      </c>
      <c r="BX67" s="32" t="str">
        <f t="shared" si="55"/>
        <v/>
      </c>
      <c r="BY67" s="33" t="str">
        <f t="shared" si="56"/>
        <v/>
      </c>
    </row>
    <row r="68" spans="1:77">
      <c r="A68">
        <f t="shared" si="60"/>
        <v>2</v>
      </c>
      <c r="B68" t="str">
        <f t="shared" si="61"/>
        <v/>
      </c>
      <c r="C68" s="42" t="str">
        <f>IF(B68="","",VALUE(CHOOSE(B68,CONCATENATE(A68,B68,VLOOKUP(X68,ﾃﾞｰﾀ!M:N,2,0)),CONCATENATE(A68,B68,VLOOKUP(AA68,ﾃﾞｰﾀ!M:N,2,0)),CONCATENATE(A68,B68,VLOOKUP(AD68,ﾃﾞｰﾀ!M:N,2,0)),CONCATENATE(A68,B68,VLOOKUP(AG68,ﾃﾞｰﾀ!M:N,2,0)))))</f>
        <v/>
      </c>
      <c r="D68" s="27" t="s">
        <v>165</v>
      </c>
      <c r="E68" s="120"/>
      <c r="F68" s="100"/>
      <c r="G68" s="101"/>
      <c r="H68" s="102"/>
      <c r="I68" s="94"/>
      <c r="J68" s="103"/>
      <c r="K68" s="104"/>
      <c r="L68" s="40"/>
      <c r="M68" s="1"/>
      <c r="N68" s="40"/>
      <c r="O68" s="114" t="str">
        <f t="shared" si="3"/>
        <v/>
      </c>
      <c r="P68" s="40"/>
      <c r="Q68" s="3"/>
      <c r="R68" s="4"/>
      <c r="S68" s="5"/>
      <c r="T68" s="40"/>
      <c r="U68" s="3"/>
      <c r="V68" s="4"/>
      <c r="W68" s="5"/>
      <c r="X68" s="41"/>
      <c r="Y68" s="4"/>
      <c r="Z68" s="5"/>
      <c r="AA68" s="41"/>
      <c r="AB68" s="4"/>
      <c r="AC68" s="5"/>
      <c r="AD68" s="41"/>
      <c r="AE68" s="4"/>
      <c r="AF68" s="5"/>
      <c r="AG68" s="41"/>
      <c r="AH68" s="4"/>
      <c r="AI68" s="5"/>
      <c r="AJ68" s="29"/>
      <c r="AK68" t="str">
        <f t="shared" si="4"/>
        <v/>
      </c>
      <c r="AM68" s="31" t="str">
        <f t="shared" si="5"/>
        <v/>
      </c>
      <c r="AN68" t="str">
        <f t="shared" si="37"/>
        <v/>
      </c>
      <c r="AO68" t="str">
        <f t="shared" si="38"/>
        <v/>
      </c>
      <c r="AP68" s="35" t="str">
        <f t="shared" si="39"/>
        <v/>
      </c>
      <c r="AR68" s="31" t="str">
        <f t="shared" si="35"/>
        <v/>
      </c>
      <c r="AS68" s="32" t="str">
        <f t="shared" si="57"/>
        <v/>
      </c>
      <c r="AT68" s="32" t="str">
        <f t="shared" si="58"/>
        <v/>
      </c>
      <c r="AU68" s="33" t="str">
        <f t="shared" si="59"/>
        <v/>
      </c>
      <c r="AW68" s="31" t="str">
        <f t="shared" si="12"/>
        <v/>
      </c>
      <c r="AX68" s="32" t="str">
        <f t="shared" si="40"/>
        <v/>
      </c>
      <c r="AY68" s="32" t="str">
        <f t="shared" si="41"/>
        <v/>
      </c>
      <c r="AZ68" s="33" t="str">
        <f t="shared" si="42"/>
        <v/>
      </c>
      <c r="BB68" s="31" t="str">
        <f t="shared" si="16"/>
        <v/>
      </c>
      <c r="BC68" s="32" t="str">
        <f t="shared" si="43"/>
        <v/>
      </c>
      <c r="BD68" s="32" t="str">
        <f t="shared" si="44"/>
        <v/>
      </c>
      <c r="BE68" s="33" t="str">
        <f t="shared" si="45"/>
        <v/>
      </c>
      <c r="BG68" s="34" t="str">
        <f t="shared" si="36"/>
        <v/>
      </c>
      <c r="BH68" s="32" t="str">
        <f t="shared" si="46"/>
        <v/>
      </c>
      <c r="BI68" s="32" t="str">
        <f t="shared" si="21"/>
        <v/>
      </c>
      <c r="BJ68" s="33" t="str">
        <f t="shared" si="47"/>
        <v/>
      </c>
      <c r="BL68" s="34" t="str">
        <f t="shared" si="23"/>
        <v/>
      </c>
      <c r="BM68" s="32" t="str">
        <f t="shared" si="48"/>
        <v/>
      </c>
      <c r="BN68" s="32" t="str">
        <f t="shared" si="49"/>
        <v/>
      </c>
      <c r="BO68" s="33" t="str">
        <f t="shared" si="50"/>
        <v/>
      </c>
      <c r="BQ68" s="31" t="str">
        <f t="shared" si="27"/>
        <v/>
      </c>
      <c r="BR68" s="32" t="str">
        <f t="shared" si="51"/>
        <v/>
      </c>
      <c r="BS68" s="32" t="str">
        <f t="shared" si="52"/>
        <v/>
      </c>
      <c r="BT68" s="33" t="str">
        <f t="shared" si="53"/>
        <v/>
      </c>
      <c r="BV68" s="31" t="str">
        <f t="shared" si="31"/>
        <v/>
      </c>
      <c r="BW68" s="32" t="str">
        <f t="shared" si="54"/>
        <v/>
      </c>
      <c r="BX68" s="32" t="str">
        <f t="shared" si="55"/>
        <v/>
      </c>
      <c r="BY68" s="33" t="str">
        <f t="shared" si="56"/>
        <v/>
      </c>
    </row>
    <row r="69" spans="1:77">
      <c r="A69">
        <f t="shared" si="60"/>
        <v>2</v>
      </c>
      <c r="B69" t="str">
        <f t="shared" si="61"/>
        <v/>
      </c>
      <c r="C69" s="42" t="str">
        <f>IF(B69="","",VALUE(CHOOSE(B69,CONCATENATE(A69,B69,VLOOKUP(X69,ﾃﾞｰﾀ!M:N,2,0)),CONCATENATE(A69,B69,VLOOKUP(AA69,ﾃﾞｰﾀ!M:N,2,0)),CONCATENATE(A69,B69,VLOOKUP(AD69,ﾃﾞｰﾀ!M:N,2,0)),CONCATENATE(A69,B69,VLOOKUP(AG69,ﾃﾞｰﾀ!M:N,2,0)))))</f>
        <v/>
      </c>
      <c r="D69" s="27" t="s">
        <v>166</v>
      </c>
      <c r="E69" s="120"/>
      <c r="F69" s="100"/>
      <c r="G69" s="101"/>
      <c r="H69" s="102"/>
      <c r="I69" s="94"/>
      <c r="J69" s="103"/>
      <c r="K69" s="104"/>
      <c r="L69" s="40"/>
      <c r="M69" s="1"/>
      <c r="N69" s="40"/>
      <c r="O69" s="114" t="str">
        <f t="shared" si="3"/>
        <v/>
      </c>
      <c r="P69" s="40"/>
      <c r="Q69" s="3"/>
      <c r="R69" s="4"/>
      <c r="S69" s="5"/>
      <c r="T69" s="40"/>
      <c r="U69" s="3"/>
      <c r="V69" s="4"/>
      <c r="W69" s="5"/>
      <c r="X69" s="41"/>
      <c r="Y69" s="4"/>
      <c r="Z69" s="5"/>
      <c r="AA69" s="41"/>
      <c r="AB69" s="4"/>
      <c r="AC69" s="5"/>
      <c r="AD69" s="41"/>
      <c r="AE69" s="4"/>
      <c r="AF69" s="5"/>
      <c r="AG69" s="41"/>
      <c r="AH69" s="4"/>
      <c r="AI69" s="5"/>
      <c r="AJ69" s="29"/>
      <c r="AK69" t="str">
        <f t="shared" si="4"/>
        <v/>
      </c>
      <c r="AM69" s="31" t="str">
        <f t="shared" si="5"/>
        <v/>
      </c>
      <c r="AN69" t="str">
        <f t="shared" si="37"/>
        <v/>
      </c>
      <c r="AO69" t="str">
        <f t="shared" si="38"/>
        <v/>
      </c>
      <c r="AP69" s="35" t="str">
        <f t="shared" si="39"/>
        <v/>
      </c>
      <c r="AR69" s="31" t="str">
        <f t="shared" si="35"/>
        <v/>
      </c>
      <c r="AS69" s="32" t="str">
        <f t="shared" si="57"/>
        <v/>
      </c>
      <c r="AT69" s="32" t="str">
        <f t="shared" si="58"/>
        <v/>
      </c>
      <c r="AU69" s="33" t="str">
        <f t="shared" si="59"/>
        <v/>
      </c>
      <c r="AW69" s="31" t="str">
        <f t="shared" si="12"/>
        <v/>
      </c>
      <c r="AX69" s="32" t="str">
        <f t="shared" si="40"/>
        <v/>
      </c>
      <c r="AY69" s="32" t="str">
        <f t="shared" si="41"/>
        <v/>
      </c>
      <c r="AZ69" s="33" t="str">
        <f t="shared" si="42"/>
        <v/>
      </c>
      <c r="BB69" s="31" t="str">
        <f t="shared" si="16"/>
        <v/>
      </c>
      <c r="BC69" s="32" t="str">
        <f t="shared" si="43"/>
        <v/>
      </c>
      <c r="BD69" s="32" t="str">
        <f t="shared" si="44"/>
        <v/>
      </c>
      <c r="BE69" s="33" t="str">
        <f t="shared" si="45"/>
        <v/>
      </c>
      <c r="BG69" s="34" t="str">
        <f t="shared" si="36"/>
        <v/>
      </c>
      <c r="BH69" s="32" t="str">
        <f t="shared" si="46"/>
        <v/>
      </c>
      <c r="BI69" s="32" t="str">
        <f t="shared" si="21"/>
        <v/>
      </c>
      <c r="BJ69" s="33" t="str">
        <f t="shared" si="47"/>
        <v/>
      </c>
      <c r="BL69" s="34" t="str">
        <f t="shared" si="23"/>
        <v/>
      </c>
      <c r="BM69" s="32" t="str">
        <f t="shared" si="48"/>
        <v/>
      </c>
      <c r="BN69" s="32" t="str">
        <f t="shared" si="49"/>
        <v/>
      </c>
      <c r="BO69" s="33" t="str">
        <f t="shared" si="50"/>
        <v/>
      </c>
      <c r="BQ69" s="31" t="str">
        <f t="shared" si="27"/>
        <v/>
      </c>
      <c r="BR69" s="32" t="str">
        <f t="shared" si="51"/>
        <v/>
      </c>
      <c r="BS69" s="32" t="str">
        <f t="shared" si="52"/>
        <v/>
      </c>
      <c r="BT69" s="33" t="str">
        <f t="shared" si="53"/>
        <v/>
      </c>
      <c r="BV69" s="31" t="str">
        <f t="shared" si="31"/>
        <v/>
      </c>
      <c r="BW69" s="32" t="str">
        <f t="shared" si="54"/>
        <v/>
      </c>
      <c r="BX69" s="32" t="str">
        <f t="shared" si="55"/>
        <v/>
      </c>
      <c r="BY69" s="33" t="str">
        <f t="shared" si="56"/>
        <v/>
      </c>
    </row>
    <row r="70" spans="1:77">
      <c r="A70">
        <f t="shared" si="60"/>
        <v>2</v>
      </c>
      <c r="B70" t="str">
        <f t="shared" si="61"/>
        <v/>
      </c>
      <c r="C70" s="42" t="str">
        <f>IF(B70="","",VALUE(CHOOSE(B70,CONCATENATE(A70,B70,VLOOKUP(X70,ﾃﾞｰﾀ!M:N,2,0)),CONCATENATE(A70,B70,VLOOKUP(AA70,ﾃﾞｰﾀ!M:N,2,0)),CONCATENATE(A70,B70,VLOOKUP(AD70,ﾃﾞｰﾀ!M:N,2,0)),CONCATENATE(A70,B70,VLOOKUP(AG70,ﾃﾞｰﾀ!M:N,2,0)))))</f>
        <v/>
      </c>
      <c r="D70" s="27" t="s">
        <v>167</v>
      </c>
      <c r="E70" s="120"/>
      <c r="F70" s="100"/>
      <c r="G70" s="101"/>
      <c r="H70" s="102"/>
      <c r="I70" s="94"/>
      <c r="J70" s="103"/>
      <c r="K70" s="104"/>
      <c r="L70" s="40"/>
      <c r="M70" s="1"/>
      <c r="N70" s="40"/>
      <c r="O70" s="114" t="str">
        <f t="shared" si="3"/>
        <v/>
      </c>
      <c r="P70" s="40"/>
      <c r="Q70" s="3"/>
      <c r="R70" s="4"/>
      <c r="S70" s="5"/>
      <c r="T70" s="40"/>
      <c r="U70" s="3"/>
      <c r="V70" s="4"/>
      <c r="W70" s="5"/>
      <c r="X70" s="41"/>
      <c r="Y70" s="4"/>
      <c r="Z70" s="5"/>
      <c r="AA70" s="41"/>
      <c r="AB70" s="4"/>
      <c r="AC70" s="5"/>
      <c r="AD70" s="41"/>
      <c r="AE70" s="4"/>
      <c r="AF70" s="5"/>
      <c r="AG70" s="41"/>
      <c r="AH70" s="4"/>
      <c r="AI70" s="5"/>
      <c r="AJ70" s="29"/>
      <c r="AK70" t="str">
        <f t="shared" si="4"/>
        <v/>
      </c>
      <c r="AM70" s="31" t="str">
        <f t="shared" si="5"/>
        <v/>
      </c>
      <c r="AN70" t="str">
        <f t="shared" si="37"/>
        <v/>
      </c>
      <c r="AO70" t="str">
        <f t="shared" si="38"/>
        <v/>
      </c>
      <c r="AP70" s="35" t="str">
        <f t="shared" si="39"/>
        <v/>
      </c>
      <c r="AR70" s="31" t="str">
        <f t="shared" si="35"/>
        <v/>
      </c>
      <c r="AS70" s="32" t="str">
        <f t="shared" si="57"/>
        <v/>
      </c>
      <c r="AT70" s="32" t="str">
        <f t="shared" si="58"/>
        <v/>
      </c>
      <c r="AU70" s="33" t="str">
        <f t="shared" si="59"/>
        <v/>
      </c>
      <c r="AW70" s="31" t="str">
        <f t="shared" si="12"/>
        <v/>
      </c>
      <c r="AX70" s="32" t="str">
        <f t="shared" si="40"/>
        <v/>
      </c>
      <c r="AY70" s="32" t="str">
        <f t="shared" si="41"/>
        <v/>
      </c>
      <c r="AZ70" s="33" t="str">
        <f t="shared" si="42"/>
        <v/>
      </c>
      <c r="BB70" s="31" t="str">
        <f t="shared" si="16"/>
        <v/>
      </c>
      <c r="BC70" s="32" t="str">
        <f t="shared" si="43"/>
        <v/>
      </c>
      <c r="BD70" s="32" t="str">
        <f t="shared" si="44"/>
        <v/>
      </c>
      <c r="BE70" s="33" t="str">
        <f t="shared" si="45"/>
        <v/>
      </c>
      <c r="BG70" s="34" t="str">
        <f t="shared" si="36"/>
        <v/>
      </c>
      <c r="BH70" s="32" t="str">
        <f t="shared" si="46"/>
        <v/>
      </c>
      <c r="BI70" s="32" t="str">
        <f t="shared" si="21"/>
        <v/>
      </c>
      <c r="BJ70" s="33" t="str">
        <f t="shared" si="47"/>
        <v/>
      </c>
      <c r="BL70" s="34" t="str">
        <f t="shared" si="23"/>
        <v/>
      </c>
      <c r="BM70" s="32" t="str">
        <f t="shared" si="48"/>
        <v/>
      </c>
      <c r="BN70" s="32" t="str">
        <f t="shared" si="49"/>
        <v/>
      </c>
      <c r="BO70" s="33" t="str">
        <f t="shared" si="50"/>
        <v/>
      </c>
      <c r="BQ70" s="31" t="str">
        <f t="shared" si="27"/>
        <v/>
      </c>
      <c r="BR70" s="32" t="str">
        <f t="shared" si="51"/>
        <v/>
      </c>
      <c r="BS70" s="32" t="str">
        <f t="shared" si="52"/>
        <v/>
      </c>
      <c r="BT70" s="33" t="str">
        <f t="shared" si="53"/>
        <v/>
      </c>
      <c r="BV70" s="31" t="str">
        <f t="shared" si="31"/>
        <v/>
      </c>
      <c r="BW70" s="32" t="str">
        <f t="shared" si="54"/>
        <v/>
      </c>
      <c r="BX70" s="32" t="str">
        <f t="shared" si="55"/>
        <v/>
      </c>
      <c r="BY70" s="33" t="str">
        <f t="shared" si="56"/>
        <v/>
      </c>
    </row>
    <row r="71" spans="1:77">
      <c r="A71">
        <f t="shared" si="60"/>
        <v>2</v>
      </c>
      <c r="B71" t="str">
        <f t="shared" si="61"/>
        <v/>
      </c>
      <c r="C71" s="42" t="str">
        <f>IF(B71="","",VALUE(CHOOSE(B71,CONCATENATE(A71,B71,VLOOKUP(X71,ﾃﾞｰﾀ!M:N,2,0)),CONCATENATE(A71,B71,VLOOKUP(AA71,ﾃﾞｰﾀ!M:N,2,0)),CONCATENATE(A71,B71,VLOOKUP(AD71,ﾃﾞｰﾀ!M:N,2,0)),CONCATENATE(A71,B71,VLOOKUP(AG71,ﾃﾞｰﾀ!M:N,2,0)))))</f>
        <v/>
      </c>
      <c r="D71" s="27" t="s">
        <v>168</v>
      </c>
      <c r="E71" s="120"/>
      <c r="F71" s="100"/>
      <c r="G71" s="101"/>
      <c r="H71" s="102"/>
      <c r="I71" s="94"/>
      <c r="J71" s="103"/>
      <c r="K71" s="104"/>
      <c r="L71" s="40"/>
      <c r="M71" s="1"/>
      <c r="N71" s="40"/>
      <c r="O71" s="114" t="str">
        <f t="shared" si="3"/>
        <v/>
      </c>
      <c r="P71" s="40"/>
      <c r="Q71" s="3"/>
      <c r="R71" s="4"/>
      <c r="S71" s="5"/>
      <c r="T71" s="40"/>
      <c r="U71" s="3"/>
      <c r="V71" s="4"/>
      <c r="W71" s="5"/>
      <c r="X71" s="41"/>
      <c r="Y71" s="4"/>
      <c r="Z71" s="5"/>
      <c r="AA71" s="41"/>
      <c r="AB71" s="4"/>
      <c r="AC71" s="5"/>
      <c r="AD71" s="41"/>
      <c r="AE71" s="4"/>
      <c r="AF71" s="5"/>
      <c r="AG71" s="41"/>
      <c r="AH71" s="4"/>
      <c r="AI71" s="5"/>
      <c r="AJ71" s="29"/>
      <c r="AK71" t="str">
        <f t="shared" si="4"/>
        <v/>
      </c>
      <c r="AM71" s="31" t="str">
        <f t="shared" si="5"/>
        <v/>
      </c>
      <c r="AN71" t="str">
        <f t="shared" si="37"/>
        <v/>
      </c>
      <c r="AO71" t="str">
        <f t="shared" si="38"/>
        <v/>
      </c>
      <c r="AP71" s="35" t="str">
        <f t="shared" si="39"/>
        <v/>
      </c>
      <c r="AR71" s="31" t="str">
        <f t="shared" si="35"/>
        <v/>
      </c>
      <c r="AS71" s="32" t="str">
        <f t="shared" si="57"/>
        <v/>
      </c>
      <c r="AT71" s="32" t="str">
        <f t="shared" si="58"/>
        <v/>
      </c>
      <c r="AU71" s="33" t="str">
        <f t="shared" si="59"/>
        <v/>
      </c>
      <c r="AW71" s="31" t="str">
        <f t="shared" si="12"/>
        <v/>
      </c>
      <c r="AX71" s="32" t="str">
        <f t="shared" si="40"/>
        <v/>
      </c>
      <c r="AY71" s="32" t="str">
        <f t="shared" si="41"/>
        <v/>
      </c>
      <c r="AZ71" s="33" t="str">
        <f t="shared" si="42"/>
        <v/>
      </c>
      <c r="BB71" s="31" t="str">
        <f t="shared" si="16"/>
        <v/>
      </c>
      <c r="BC71" s="32" t="str">
        <f t="shared" si="43"/>
        <v/>
      </c>
      <c r="BD71" s="32" t="str">
        <f t="shared" si="44"/>
        <v/>
      </c>
      <c r="BE71" s="33" t="str">
        <f t="shared" si="45"/>
        <v/>
      </c>
      <c r="BG71" s="34" t="str">
        <f t="shared" si="36"/>
        <v/>
      </c>
      <c r="BH71" s="32" t="str">
        <f t="shared" si="46"/>
        <v/>
      </c>
      <c r="BI71" s="32" t="str">
        <f t="shared" si="21"/>
        <v/>
      </c>
      <c r="BJ71" s="33" t="str">
        <f t="shared" si="47"/>
        <v/>
      </c>
      <c r="BL71" s="34" t="str">
        <f t="shared" si="23"/>
        <v/>
      </c>
      <c r="BM71" s="32" t="str">
        <f t="shared" si="48"/>
        <v/>
      </c>
      <c r="BN71" s="32" t="str">
        <f t="shared" si="49"/>
        <v/>
      </c>
      <c r="BO71" s="33" t="str">
        <f t="shared" si="50"/>
        <v/>
      </c>
      <c r="BQ71" s="31" t="str">
        <f t="shared" si="27"/>
        <v/>
      </c>
      <c r="BR71" s="32" t="str">
        <f t="shared" si="51"/>
        <v/>
      </c>
      <c r="BS71" s="32" t="str">
        <f t="shared" si="52"/>
        <v/>
      </c>
      <c r="BT71" s="33" t="str">
        <f t="shared" si="53"/>
        <v/>
      </c>
      <c r="BV71" s="31" t="str">
        <f t="shared" si="31"/>
        <v/>
      </c>
      <c r="BW71" s="32" t="str">
        <f t="shared" si="54"/>
        <v/>
      </c>
      <c r="BX71" s="32" t="str">
        <f t="shared" si="55"/>
        <v/>
      </c>
      <c r="BY71" s="33" t="str">
        <f t="shared" si="56"/>
        <v/>
      </c>
    </row>
    <row r="72" spans="1:77">
      <c r="A72">
        <f t="shared" si="60"/>
        <v>2</v>
      </c>
      <c r="B72" t="str">
        <f t="shared" si="61"/>
        <v/>
      </c>
      <c r="C72" s="42" t="str">
        <f>IF(B72="","",VALUE(CHOOSE(B72,CONCATENATE(A72,B72,VLOOKUP(X72,ﾃﾞｰﾀ!M:N,2,0)),CONCATENATE(A72,B72,VLOOKUP(AA72,ﾃﾞｰﾀ!M:N,2,0)),CONCATENATE(A72,B72,VLOOKUP(AD72,ﾃﾞｰﾀ!M:N,2,0)),CONCATENATE(A72,B72,VLOOKUP(AG72,ﾃﾞｰﾀ!M:N,2,0)))))</f>
        <v/>
      </c>
      <c r="D72" s="27" t="s">
        <v>169</v>
      </c>
      <c r="E72" s="120"/>
      <c r="F72" s="100"/>
      <c r="G72" s="101"/>
      <c r="H72" s="102"/>
      <c r="I72" s="94"/>
      <c r="J72" s="103"/>
      <c r="K72" s="104"/>
      <c r="L72" s="40"/>
      <c r="M72" s="1"/>
      <c r="N72" s="40"/>
      <c r="O72" s="114" t="str">
        <f t="shared" si="3"/>
        <v/>
      </c>
      <c r="P72" s="40"/>
      <c r="Q72" s="3"/>
      <c r="R72" s="4"/>
      <c r="S72" s="5"/>
      <c r="T72" s="40"/>
      <c r="U72" s="3"/>
      <c r="V72" s="4"/>
      <c r="W72" s="5"/>
      <c r="X72" s="41"/>
      <c r="Y72" s="4"/>
      <c r="Z72" s="5"/>
      <c r="AA72" s="41"/>
      <c r="AB72" s="4"/>
      <c r="AC72" s="5"/>
      <c r="AD72" s="41"/>
      <c r="AE72" s="4"/>
      <c r="AF72" s="5"/>
      <c r="AG72" s="41"/>
      <c r="AH72" s="4"/>
      <c r="AI72" s="5"/>
      <c r="AJ72" s="29"/>
      <c r="AK72" t="str">
        <f t="shared" si="4"/>
        <v/>
      </c>
      <c r="AM72" s="31" t="str">
        <f t="shared" si="5"/>
        <v/>
      </c>
      <c r="AN72" t="str">
        <f t="shared" si="37"/>
        <v/>
      </c>
      <c r="AO72" t="str">
        <f t="shared" si="38"/>
        <v/>
      </c>
      <c r="AP72" s="35" t="str">
        <f t="shared" si="39"/>
        <v/>
      </c>
      <c r="AR72" s="31" t="str">
        <f t="shared" si="35"/>
        <v/>
      </c>
      <c r="AS72" s="32" t="str">
        <f t="shared" si="57"/>
        <v/>
      </c>
      <c r="AT72" s="32" t="str">
        <f t="shared" si="58"/>
        <v/>
      </c>
      <c r="AU72" s="33" t="str">
        <f t="shared" si="59"/>
        <v/>
      </c>
      <c r="AW72" s="31" t="str">
        <f t="shared" si="12"/>
        <v/>
      </c>
      <c r="AX72" s="32" t="str">
        <f t="shared" si="40"/>
        <v/>
      </c>
      <c r="AY72" s="32" t="str">
        <f t="shared" si="41"/>
        <v/>
      </c>
      <c r="AZ72" s="33" t="str">
        <f t="shared" si="42"/>
        <v/>
      </c>
      <c r="BB72" s="31" t="str">
        <f t="shared" si="16"/>
        <v/>
      </c>
      <c r="BC72" s="32" t="str">
        <f t="shared" si="43"/>
        <v/>
      </c>
      <c r="BD72" s="32" t="str">
        <f t="shared" si="44"/>
        <v/>
      </c>
      <c r="BE72" s="33" t="str">
        <f t="shared" si="45"/>
        <v/>
      </c>
      <c r="BG72" s="34" t="str">
        <f t="shared" si="36"/>
        <v/>
      </c>
      <c r="BH72" s="32" t="str">
        <f t="shared" si="46"/>
        <v/>
      </c>
      <c r="BI72" s="32" t="str">
        <f t="shared" si="21"/>
        <v/>
      </c>
      <c r="BJ72" s="33" t="str">
        <f t="shared" si="47"/>
        <v/>
      </c>
      <c r="BL72" s="34" t="str">
        <f t="shared" si="23"/>
        <v/>
      </c>
      <c r="BM72" s="32" t="str">
        <f t="shared" si="48"/>
        <v/>
      </c>
      <c r="BN72" s="32" t="str">
        <f t="shared" si="49"/>
        <v/>
      </c>
      <c r="BO72" s="33" t="str">
        <f t="shared" si="50"/>
        <v/>
      </c>
      <c r="BQ72" s="31" t="str">
        <f t="shared" si="27"/>
        <v/>
      </c>
      <c r="BR72" s="32" t="str">
        <f t="shared" si="51"/>
        <v/>
      </c>
      <c r="BS72" s="32" t="str">
        <f t="shared" si="52"/>
        <v/>
      </c>
      <c r="BT72" s="33" t="str">
        <f t="shared" si="53"/>
        <v/>
      </c>
      <c r="BV72" s="31" t="str">
        <f t="shared" si="31"/>
        <v/>
      </c>
      <c r="BW72" s="32" t="str">
        <f t="shared" si="54"/>
        <v/>
      </c>
      <c r="BX72" s="32" t="str">
        <f t="shared" si="55"/>
        <v/>
      </c>
      <c r="BY72" s="33" t="str">
        <f t="shared" si="56"/>
        <v/>
      </c>
    </row>
    <row r="73" spans="1:77">
      <c r="A73">
        <f t="shared" si="60"/>
        <v>2</v>
      </c>
      <c r="B73" t="str">
        <f t="shared" si="61"/>
        <v/>
      </c>
      <c r="C73" s="42" t="str">
        <f>IF(B73="","",VALUE(CHOOSE(B73,CONCATENATE(A73,B73,VLOOKUP(X73,ﾃﾞｰﾀ!M:N,2,0)),CONCATENATE(A73,B73,VLOOKUP(AA73,ﾃﾞｰﾀ!M:N,2,0)),CONCATENATE(A73,B73,VLOOKUP(AD73,ﾃﾞｰﾀ!M:N,2,0)),CONCATENATE(A73,B73,VLOOKUP(AG73,ﾃﾞｰﾀ!M:N,2,0)))))</f>
        <v/>
      </c>
      <c r="D73" s="27" t="s">
        <v>170</v>
      </c>
      <c r="E73" s="120"/>
      <c r="F73" s="100"/>
      <c r="G73" s="101"/>
      <c r="H73" s="102"/>
      <c r="I73" s="94"/>
      <c r="J73" s="103"/>
      <c r="K73" s="104"/>
      <c r="L73" s="40"/>
      <c r="M73" s="1"/>
      <c r="N73" s="40"/>
      <c r="O73" s="114" t="str">
        <f t="shared" si="3"/>
        <v/>
      </c>
      <c r="P73" s="40"/>
      <c r="Q73" s="3"/>
      <c r="R73" s="4"/>
      <c r="S73" s="5"/>
      <c r="T73" s="40"/>
      <c r="U73" s="3"/>
      <c r="V73" s="4"/>
      <c r="W73" s="5"/>
      <c r="X73" s="41"/>
      <c r="Y73" s="4"/>
      <c r="Z73" s="5"/>
      <c r="AA73" s="41"/>
      <c r="AB73" s="4"/>
      <c r="AC73" s="5"/>
      <c r="AD73" s="41"/>
      <c r="AE73" s="4"/>
      <c r="AF73" s="5"/>
      <c r="AG73" s="41"/>
      <c r="AH73" s="4"/>
      <c r="AI73" s="5"/>
      <c r="AJ73" s="29"/>
      <c r="AK73" t="str">
        <f t="shared" si="4"/>
        <v/>
      </c>
      <c r="AM73" s="31" t="str">
        <f t="shared" si="5"/>
        <v/>
      </c>
      <c r="AN73" t="str">
        <f t="shared" si="37"/>
        <v/>
      </c>
      <c r="AO73" t="str">
        <f t="shared" si="38"/>
        <v/>
      </c>
      <c r="AP73" s="35" t="str">
        <f t="shared" si="39"/>
        <v/>
      </c>
      <c r="AR73" s="31" t="str">
        <f t="shared" si="35"/>
        <v/>
      </c>
      <c r="AS73" s="32" t="str">
        <f t="shared" si="57"/>
        <v/>
      </c>
      <c r="AT73" s="32" t="str">
        <f t="shared" si="58"/>
        <v/>
      </c>
      <c r="AU73" s="33" t="str">
        <f t="shared" si="59"/>
        <v/>
      </c>
      <c r="AW73" s="31" t="str">
        <f t="shared" si="12"/>
        <v/>
      </c>
      <c r="AX73" s="32" t="str">
        <f t="shared" si="40"/>
        <v/>
      </c>
      <c r="AY73" s="32" t="str">
        <f t="shared" si="41"/>
        <v/>
      </c>
      <c r="AZ73" s="33" t="str">
        <f t="shared" si="42"/>
        <v/>
      </c>
      <c r="BB73" s="31" t="str">
        <f t="shared" si="16"/>
        <v/>
      </c>
      <c r="BC73" s="32" t="str">
        <f t="shared" si="43"/>
        <v/>
      </c>
      <c r="BD73" s="32" t="str">
        <f t="shared" si="44"/>
        <v/>
      </c>
      <c r="BE73" s="33" t="str">
        <f t="shared" si="45"/>
        <v/>
      </c>
      <c r="BG73" s="34" t="str">
        <f t="shared" si="36"/>
        <v/>
      </c>
      <c r="BH73" s="32" t="str">
        <f t="shared" si="46"/>
        <v/>
      </c>
      <c r="BI73" s="32" t="str">
        <f t="shared" si="21"/>
        <v/>
      </c>
      <c r="BJ73" s="33" t="str">
        <f t="shared" si="47"/>
        <v/>
      </c>
      <c r="BL73" s="34" t="str">
        <f t="shared" si="23"/>
        <v/>
      </c>
      <c r="BM73" s="32" t="str">
        <f t="shared" si="48"/>
        <v/>
      </c>
      <c r="BN73" s="32" t="str">
        <f t="shared" si="49"/>
        <v/>
      </c>
      <c r="BO73" s="33" t="str">
        <f t="shared" si="50"/>
        <v/>
      </c>
      <c r="BQ73" s="31" t="str">
        <f t="shared" si="27"/>
        <v/>
      </c>
      <c r="BR73" s="32" t="str">
        <f t="shared" si="51"/>
        <v/>
      </c>
      <c r="BS73" s="32" t="str">
        <f t="shared" si="52"/>
        <v/>
      </c>
      <c r="BT73" s="33" t="str">
        <f t="shared" si="53"/>
        <v/>
      </c>
      <c r="BV73" s="31" t="str">
        <f t="shared" si="31"/>
        <v/>
      </c>
      <c r="BW73" s="32" t="str">
        <f t="shared" si="54"/>
        <v/>
      </c>
      <c r="BX73" s="32" t="str">
        <f t="shared" si="55"/>
        <v/>
      </c>
      <c r="BY73" s="33" t="str">
        <f t="shared" si="56"/>
        <v/>
      </c>
    </row>
    <row r="74" spans="1:77">
      <c r="A74">
        <f t="shared" si="60"/>
        <v>2</v>
      </c>
      <c r="B74" t="str">
        <f t="shared" si="61"/>
        <v/>
      </c>
      <c r="C74" s="42" t="str">
        <f>IF(B74="","",VALUE(CHOOSE(B74,CONCATENATE(A74,B74,VLOOKUP(X74,ﾃﾞｰﾀ!M:N,2,0)),CONCATENATE(A74,B74,VLOOKUP(AA74,ﾃﾞｰﾀ!M:N,2,0)),CONCATENATE(A74,B74,VLOOKUP(AD74,ﾃﾞｰﾀ!M:N,2,0)),CONCATENATE(A74,B74,VLOOKUP(AG74,ﾃﾞｰﾀ!M:N,2,0)))))</f>
        <v/>
      </c>
      <c r="D74" s="27" t="s">
        <v>171</v>
      </c>
      <c r="E74" s="120"/>
      <c r="F74" s="100"/>
      <c r="G74" s="101"/>
      <c r="H74" s="102"/>
      <c r="I74" s="94"/>
      <c r="J74" s="103"/>
      <c r="K74" s="104"/>
      <c r="L74" s="40"/>
      <c r="M74" s="1"/>
      <c r="N74" s="40"/>
      <c r="O74" s="114" t="str">
        <f t="shared" si="3"/>
        <v/>
      </c>
      <c r="P74" s="40"/>
      <c r="Q74" s="3"/>
      <c r="R74" s="4"/>
      <c r="S74" s="5"/>
      <c r="T74" s="40"/>
      <c r="U74" s="3"/>
      <c r="V74" s="4"/>
      <c r="W74" s="5"/>
      <c r="X74" s="41"/>
      <c r="Y74" s="4"/>
      <c r="Z74" s="5"/>
      <c r="AA74" s="41"/>
      <c r="AB74" s="4"/>
      <c r="AC74" s="5"/>
      <c r="AD74" s="41"/>
      <c r="AE74" s="4"/>
      <c r="AF74" s="5"/>
      <c r="AG74" s="41"/>
      <c r="AH74" s="4"/>
      <c r="AI74" s="5"/>
      <c r="AJ74" s="29"/>
      <c r="AK74" t="str">
        <f t="shared" si="4"/>
        <v/>
      </c>
      <c r="AM74" s="31" t="str">
        <f t="shared" si="5"/>
        <v/>
      </c>
      <c r="AN74" t="str">
        <f t="shared" si="37"/>
        <v/>
      </c>
      <c r="AO74" t="str">
        <f t="shared" si="38"/>
        <v/>
      </c>
      <c r="AP74" s="35" t="str">
        <f t="shared" si="39"/>
        <v/>
      </c>
      <c r="AR74" s="31" t="str">
        <f t="shared" si="35"/>
        <v/>
      </c>
      <c r="AS74" s="32" t="str">
        <f t="shared" si="57"/>
        <v/>
      </c>
      <c r="AT74" s="32" t="str">
        <f t="shared" si="58"/>
        <v/>
      </c>
      <c r="AU74" s="33" t="str">
        <f t="shared" si="59"/>
        <v/>
      </c>
      <c r="AW74" s="31" t="str">
        <f t="shared" si="12"/>
        <v/>
      </c>
      <c r="AX74" s="32" t="str">
        <f t="shared" si="40"/>
        <v/>
      </c>
      <c r="AY74" s="32" t="str">
        <f t="shared" si="41"/>
        <v/>
      </c>
      <c r="AZ74" s="33" t="str">
        <f t="shared" si="42"/>
        <v/>
      </c>
      <c r="BB74" s="31" t="str">
        <f t="shared" si="16"/>
        <v/>
      </c>
      <c r="BC74" s="32" t="str">
        <f t="shared" si="43"/>
        <v/>
      </c>
      <c r="BD74" s="32" t="str">
        <f t="shared" si="44"/>
        <v/>
      </c>
      <c r="BE74" s="33" t="str">
        <f t="shared" si="45"/>
        <v/>
      </c>
      <c r="BG74" s="34" t="str">
        <f t="shared" si="36"/>
        <v/>
      </c>
      <c r="BH74" s="32" t="str">
        <f t="shared" si="46"/>
        <v/>
      </c>
      <c r="BI74" s="32" t="str">
        <f t="shared" si="21"/>
        <v/>
      </c>
      <c r="BJ74" s="33" t="str">
        <f t="shared" si="47"/>
        <v/>
      </c>
      <c r="BL74" s="34" t="str">
        <f t="shared" si="23"/>
        <v/>
      </c>
      <c r="BM74" s="32" t="str">
        <f t="shared" si="48"/>
        <v/>
      </c>
      <c r="BN74" s="32" t="str">
        <f t="shared" si="49"/>
        <v/>
      </c>
      <c r="BO74" s="33" t="str">
        <f t="shared" si="50"/>
        <v/>
      </c>
      <c r="BQ74" s="31" t="str">
        <f t="shared" si="27"/>
        <v/>
      </c>
      <c r="BR74" s="32" t="str">
        <f t="shared" si="51"/>
        <v/>
      </c>
      <c r="BS74" s="32" t="str">
        <f t="shared" si="52"/>
        <v/>
      </c>
      <c r="BT74" s="33" t="str">
        <f t="shared" si="53"/>
        <v/>
      </c>
      <c r="BV74" s="31" t="str">
        <f t="shared" si="31"/>
        <v/>
      </c>
      <c r="BW74" s="32" t="str">
        <f t="shared" si="54"/>
        <v/>
      </c>
      <c r="BX74" s="32" t="str">
        <f t="shared" si="55"/>
        <v/>
      </c>
      <c r="BY74" s="33" t="str">
        <f t="shared" si="56"/>
        <v/>
      </c>
    </row>
    <row r="75" spans="1:77">
      <c r="A75">
        <f t="shared" si="60"/>
        <v>2</v>
      </c>
      <c r="B75" t="str">
        <f t="shared" si="61"/>
        <v/>
      </c>
      <c r="C75" s="42" t="str">
        <f>IF(B75="","",VALUE(CHOOSE(B75,CONCATENATE(A75,B75,VLOOKUP(X75,ﾃﾞｰﾀ!M:N,2,0)),CONCATENATE(A75,B75,VLOOKUP(AA75,ﾃﾞｰﾀ!M:N,2,0)),CONCATENATE(A75,B75,VLOOKUP(AD75,ﾃﾞｰﾀ!M:N,2,0)),CONCATENATE(A75,B75,VLOOKUP(AG75,ﾃﾞｰﾀ!M:N,2,0)))))</f>
        <v/>
      </c>
      <c r="D75" s="27" t="s">
        <v>172</v>
      </c>
      <c r="E75" s="120"/>
      <c r="F75" s="100"/>
      <c r="G75" s="101"/>
      <c r="H75" s="102"/>
      <c r="I75" s="94"/>
      <c r="J75" s="103"/>
      <c r="K75" s="104"/>
      <c r="L75" s="40"/>
      <c r="M75" s="1"/>
      <c r="N75" s="40"/>
      <c r="O75" s="114" t="str">
        <f t="shared" si="3"/>
        <v/>
      </c>
      <c r="P75" s="40"/>
      <c r="Q75" s="3"/>
      <c r="R75" s="4"/>
      <c r="S75" s="5"/>
      <c r="T75" s="40"/>
      <c r="U75" s="3"/>
      <c r="V75" s="4"/>
      <c r="W75" s="5"/>
      <c r="X75" s="41"/>
      <c r="Y75" s="4"/>
      <c r="Z75" s="5"/>
      <c r="AA75" s="41"/>
      <c r="AB75" s="4"/>
      <c r="AC75" s="5"/>
      <c r="AD75" s="41"/>
      <c r="AE75" s="4"/>
      <c r="AF75" s="5"/>
      <c r="AG75" s="41"/>
      <c r="AH75" s="4"/>
      <c r="AI75" s="5"/>
      <c r="AJ75" s="29"/>
      <c r="AK75" t="str">
        <f t="shared" si="4"/>
        <v/>
      </c>
      <c r="AM75" s="31" t="str">
        <f t="shared" si="5"/>
        <v/>
      </c>
      <c r="AN75" t="str">
        <f t="shared" si="37"/>
        <v/>
      </c>
      <c r="AO75" t="str">
        <f t="shared" si="38"/>
        <v/>
      </c>
      <c r="AP75" s="35" t="str">
        <f t="shared" si="39"/>
        <v/>
      </c>
      <c r="AR75" s="31" t="str">
        <f t="shared" si="35"/>
        <v/>
      </c>
      <c r="AS75" s="32" t="str">
        <f t="shared" si="57"/>
        <v/>
      </c>
      <c r="AT75" s="32" t="str">
        <f t="shared" si="58"/>
        <v/>
      </c>
      <c r="AU75" s="33" t="str">
        <f t="shared" si="59"/>
        <v/>
      </c>
      <c r="AW75" s="31" t="str">
        <f t="shared" si="12"/>
        <v/>
      </c>
      <c r="AX75" s="32" t="str">
        <f t="shared" si="40"/>
        <v/>
      </c>
      <c r="AY75" s="32" t="str">
        <f t="shared" si="41"/>
        <v/>
      </c>
      <c r="AZ75" s="33" t="str">
        <f t="shared" si="42"/>
        <v/>
      </c>
      <c r="BB75" s="31" t="str">
        <f t="shared" si="16"/>
        <v/>
      </c>
      <c r="BC75" s="32" t="str">
        <f t="shared" si="43"/>
        <v/>
      </c>
      <c r="BD75" s="32" t="str">
        <f t="shared" si="44"/>
        <v/>
      </c>
      <c r="BE75" s="33" t="str">
        <f t="shared" si="45"/>
        <v/>
      </c>
      <c r="BG75" s="34" t="str">
        <f t="shared" si="36"/>
        <v/>
      </c>
      <c r="BH75" s="32" t="str">
        <f t="shared" si="46"/>
        <v/>
      </c>
      <c r="BI75" s="32" t="str">
        <f t="shared" si="21"/>
        <v/>
      </c>
      <c r="BJ75" s="33" t="str">
        <f t="shared" si="47"/>
        <v/>
      </c>
      <c r="BL75" s="34" t="str">
        <f t="shared" si="23"/>
        <v/>
      </c>
      <c r="BM75" s="32" t="str">
        <f t="shared" si="48"/>
        <v/>
      </c>
      <c r="BN75" s="32" t="str">
        <f t="shared" si="49"/>
        <v/>
      </c>
      <c r="BO75" s="33" t="str">
        <f t="shared" si="50"/>
        <v/>
      </c>
      <c r="BQ75" s="31" t="str">
        <f t="shared" si="27"/>
        <v/>
      </c>
      <c r="BR75" s="32" t="str">
        <f t="shared" si="51"/>
        <v/>
      </c>
      <c r="BS75" s="32" t="str">
        <f t="shared" si="52"/>
        <v/>
      </c>
      <c r="BT75" s="33" t="str">
        <f t="shared" si="53"/>
        <v/>
      </c>
      <c r="BV75" s="31" t="str">
        <f t="shared" si="31"/>
        <v/>
      </c>
      <c r="BW75" s="32" t="str">
        <f t="shared" si="54"/>
        <v/>
      </c>
      <c r="BX75" s="32" t="str">
        <f t="shared" si="55"/>
        <v/>
      </c>
      <c r="BY75" s="33" t="str">
        <f t="shared" si="56"/>
        <v/>
      </c>
    </row>
    <row r="76" spans="1:77">
      <c r="A76">
        <f t="shared" si="60"/>
        <v>2</v>
      </c>
      <c r="B76" t="str">
        <f t="shared" si="61"/>
        <v/>
      </c>
      <c r="C76" s="42" t="str">
        <f>IF(B76="","",VALUE(CHOOSE(B76,CONCATENATE(A76,B76,VLOOKUP(X76,ﾃﾞｰﾀ!M:N,2,0)),CONCATENATE(A76,B76,VLOOKUP(AA76,ﾃﾞｰﾀ!M:N,2,0)),CONCATENATE(A76,B76,VLOOKUP(AD76,ﾃﾞｰﾀ!M:N,2,0)),CONCATENATE(A76,B76,VLOOKUP(AG76,ﾃﾞｰﾀ!M:N,2,0)))))</f>
        <v/>
      </c>
      <c r="D76" s="27" t="s">
        <v>173</v>
      </c>
      <c r="E76" s="120"/>
      <c r="F76" s="100"/>
      <c r="G76" s="101"/>
      <c r="H76" s="102"/>
      <c r="I76" s="94"/>
      <c r="J76" s="103"/>
      <c r="K76" s="104"/>
      <c r="L76" s="40"/>
      <c r="M76" s="1"/>
      <c r="N76" s="40"/>
      <c r="O76" s="114" t="str">
        <f t="shared" ref="O76:O110" si="62">H$7</f>
        <v/>
      </c>
      <c r="P76" s="40"/>
      <c r="Q76" s="3"/>
      <c r="R76" s="4"/>
      <c r="S76" s="5"/>
      <c r="T76" s="40"/>
      <c r="U76" s="3"/>
      <c r="V76" s="4"/>
      <c r="W76" s="5"/>
      <c r="X76" s="41"/>
      <c r="Y76" s="4"/>
      <c r="Z76" s="5"/>
      <c r="AA76" s="41"/>
      <c r="AB76" s="4"/>
      <c r="AC76" s="5"/>
      <c r="AD76" s="41"/>
      <c r="AE76" s="4"/>
      <c r="AF76" s="5"/>
      <c r="AG76" s="41"/>
      <c r="AH76" s="4"/>
      <c r="AI76" s="5"/>
      <c r="AJ76" s="29"/>
      <c r="AK76" t="str">
        <f t="shared" ref="AK76:AK110" si="63">IF(E76="","",$F$7)</f>
        <v/>
      </c>
      <c r="AM76" s="31" t="str">
        <f t="shared" ref="AM76:AM110" si="64">IF(X76="","",IF(A76=1,AM$7,""))</f>
        <v/>
      </c>
      <c r="AN76" t="str">
        <f t="shared" si="37"/>
        <v/>
      </c>
      <c r="AO76" t="str">
        <f t="shared" si="38"/>
        <v/>
      </c>
      <c r="AP76" s="35" t="str">
        <f t="shared" si="39"/>
        <v/>
      </c>
      <c r="AR76" s="31" t="str">
        <f t="shared" ref="AR76:AR110" si="65">IF(X76="","",IF(A76=2,AR$7,""))</f>
        <v/>
      </c>
      <c r="AS76" s="32" t="str">
        <f t="shared" si="57"/>
        <v/>
      </c>
      <c r="AT76" s="32" t="str">
        <f t="shared" si="58"/>
        <v/>
      </c>
      <c r="AU76" s="33" t="str">
        <f t="shared" si="59"/>
        <v/>
      </c>
      <c r="AW76" s="31" t="str">
        <f t="shared" ref="AW76:AW110" si="66">IF(AA76="","",IF(A76=1,AW$7,""))</f>
        <v/>
      </c>
      <c r="AX76" s="32" t="str">
        <f t="shared" si="40"/>
        <v/>
      </c>
      <c r="AY76" s="32" t="str">
        <f t="shared" si="41"/>
        <v/>
      </c>
      <c r="AZ76" s="33" t="str">
        <f t="shared" si="42"/>
        <v/>
      </c>
      <c r="BB76" s="31" t="str">
        <f t="shared" ref="BB76:BB110" si="67">IF(AA76="","",IF(A76=2,BB$7,""))</f>
        <v/>
      </c>
      <c r="BC76" s="32" t="str">
        <f t="shared" si="43"/>
        <v/>
      </c>
      <c r="BD76" s="32" t="str">
        <f t="shared" si="44"/>
        <v/>
      </c>
      <c r="BE76" s="33" t="str">
        <f t="shared" si="45"/>
        <v/>
      </c>
      <c r="BG76" s="34" t="str">
        <f t="shared" si="36"/>
        <v/>
      </c>
      <c r="BH76" s="32" t="str">
        <f t="shared" si="46"/>
        <v/>
      </c>
      <c r="BI76" s="32" t="str">
        <f t="shared" ref="BI76:BI110" si="68">IF(BG76="","",C76)</f>
        <v/>
      </c>
      <c r="BJ76" s="33" t="str">
        <f t="shared" si="47"/>
        <v/>
      </c>
      <c r="BL76" s="34" t="str">
        <f t="shared" ref="BL76:BL110" si="69">IF(AD76="","",IF(A76=2,BL$7,""))</f>
        <v/>
      </c>
      <c r="BM76" s="32" t="str">
        <f t="shared" si="48"/>
        <v/>
      </c>
      <c r="BN76" s="32" t="str">
        <f t="shared" si="49"/>
        <v/>
      </c>
      <c r="BO76" s="33" t="str">
        <f t="shared" si="50"/>
        <v/>
      </c>
      <c r="BQ76" s="31" t="str">
        <f t="shared" ref="BQ76:BQ110" si="70">IF(AG76="","",IF(A76=1,BQ72,""))</f>
        <v/>
      </c>
      <c r="BR76" s="32" t="str">
        <f t="shared" si="51"/>
        <v/>
      </c>
      <c r="BS76" s="32" t="str">
        <f t="shared" si="52"/>
        <v/>
      </c>
      <c r="BT76" s="33" t="str">
        <f t="shared" si="53"/>
        <v/>
      </c>
      <c r="BV76" s="31" t="str">
        <f t="shared" ref="BV76:BV110" si="71">IF(AG76="","",IF(A76=1,"",BV$7))</f>
        <v/>
      </c>
      <c r="BW76" s="32" t="str">
        <f t="shared" si="54"/>
        <v/>
      </c>
      <c r="BX76" s="32" t="str">
        <f t="shared" si="55"/>
        <v/>
      </c>
      <c r="BY76" s="33" t="str">
        <f t="shared" si="56"/>
        <v/>
      </c>
    </row>
    <row r="77" spans="1:77">
      <c r="A77">
        <f t="shared" si="60"/>
        <v>2</v>
      </c>
      <c r="B77" t="str">
        <f t="shared" si="61"/>
        <v/>
      </c>
      <c r="C77" s="42" t="str">
        <f>IF(B77="","",VALUE(CHOOSE(B77,CONCATENATE(A77,B77,VLOOKUP(X77,ﾃﾞｰﾀ!M:N,2,0)),CONCATENATE(A77,B77,VLOOKUP(AA77,ﾃﾞｰﾀ!M:N,2,0)),CONCATENATE(A77,B77,VLOOKUP(AD77,ﾃﾞｰﾀ!M:N,2,0)),CONCATENATE(A77,B77,VLOOKUP(AG77,ﾃﾞｰﾀ!M:N,2,0)))))</f>
        <v/>
      </c>
      <c r="D77" s="27" t="s">
        <v>174</v>
      </c>
      <c r="E77" s="120"/>
      <c r="F77" s="100"/>
      <c r="G77" s="101"/>
      <c r="H77" s="102"/>
      <c r="I77" s="94"/>
      <c r="J77" s="103"/>
      <c r="K77" s="104"/>
      <c r="L77" s="40"/>
      <c r="M77" s="1"/>
      <c r="N77" s="40"/>
      <c r="O77" s="114" t="str">
        <f t="shared" si="62"/>
        <v/>
      </c>
      <c r="P77" s="40"/>
      <c r="Q77" s="3"/>
      <c r="R77" s="4"/>
      <c r="S77" s="5"/>
      <c r="T77" s="40"/>
      <c r="U77" s="3"/>
      <c r="V77" s="4"/>
      <c r="W77" s="5"/>
      <c r="X77" s="41"/>
      <c r="Y77" s="4"/>
      <c r="Z77" s="5"/>
      <c r="AA77" s="41"/>
      <c r="AB77" s="4"/>
      <c r="AC77" s="5"/>
      <c r="AD77" s="41"/>
      <c r="AE77" s="4"/>
      <c r="AF77" s="5"/>
      <c r="AG77" s="41"/>
      <c r="AH77" s="4"/>
      <c r="AI77" s="5"/>
      <c r="AJ77" s="29"/>
      <c r="AK77" t="str">
        <f t="shared" si="63"/>
        <v/>
      </c>
      <c r="AM77" s="31" t="str">
        <f t="shared" si="64"/>
        <v/>
      </c>
      <c r="AN77" t="str">
        <f t="shared" si="37"/>
        <v/>
      </c>
      <c r="AO77" t="str">
        <f t="shared" si="38"/>
        <v/>
      </c>
      <c r="AP77" s="35" t="str">
        <f t="shared" si="39"/>
        <v/>
      </c>
      <c r="AR77" s="31" t="str">
        <f t="shared" si="65"/>
        <v/>
      </c>
      <c r="AS77" s="32" t="str">
        <f t="shared" si="57"/>
        <v/>
      </c>
      <c r="AT77" s="32" t="str">
        <f t="shared" si="58"/>
        <v/>
      </c>
      <c r="AU77" s="33" t="str">
        <f t="shared" si="59"/>
        <v/>
      </c>
      <c r="AW77" s="31" t="str">
        <f t="shared" si="66"/>
        <v/>
      </c>
      <c r="AX77" s="32" t="str">
        <f t="shared" si="40"/>
        <v/>
      </c>
      <c r="AY77" s="32" t="str">
        <f t="shared" si="41"/>
        <v/>
      </c>
      <c r="AZ77" s="33" t="str">
        <f t="shared" si="42"/>
        <v/>
      </c>
      <c r="BB77" s="31" t="str">
        <f t="shared" si="67"/>
        <v/>
      </c>
      <c r="BC77" s="32" t="str">
        <f t="shared" si="43"/>
        <v/>
      </c>
      <c r="BD77" s="32" t="str">
        <f t="shared" si="44"/>
        <v/>
      </c>
      <c r="BE77" s="33" t="str">
        <f t="shared" si="45"/>
        <v/>
      </c>
      <c r="BG77" s="34" t="str">
        <f t="shared" si="36"/>
        <v/>
      </c>
      <c r="BH77" s="32" t="str">
        <f t="shared" si="46"/>
        <v/>
      </c>
      <c r="BI77" s="32" t="str">
        <f t="shared" si="68"/>
        <v/>
      </c>
      <c r="BJ77" s="33" t="str">
        <f t="shared" si="47"/>
        <v/>
      </c>
      <c r="BL77" s="34" t="str">
        <f t="shared" si="69"/>
        <v/>
      </c>
      <c r="BM77" s="32" t="str">
        <f t="shared" si="48"/>
        <v/>
      </c>
      <c r="BN77" s="32" t="str">
        <f t="shared" si="49"/>
        <v/>
      </c>
      <c r="BO77" s="33" t="str">
        <f t="shared" si="50"/>
        <v/>
      </c>
      <c r="BQ77" s="31" t="str">
        <f t="shared" si="70"/>
        <v/>
      </c>
      <c r="BR77" s="32" t="str">
        <f t="shared" si="51"/>
        <v/>
      </c>
      <c r="BS77" s="32" t="str">
        <f t="shared" si="52"/>
        <v/>
      </c>
      <c r="BT77" s="33" t="str">
        <f t="shared" si="53"/>
        <v/>
      </c>
      <c r="BV77" s="31" t="str">
        <f t="shared" si="71"/>
        <v/>
      </c>
      <c r="BW77" s="32" t="str">
        <f t="shared" si="54"/>
        <v/>
      </c>
      <c r="BX77" s="32" t="str">
        <f t="shared" si="55"/>
        <v/>
      </c>
      <c r="BY77" s="33" t="str">
        <f t="shared" si="56"/>
        <v/>
      </c>
    </row>
    <row r="78" spans="1:77">
      <c r="A78">
        <f t="shared" si="60"/>
        <v>2</v>
      </c>
      <c r="B78" t="str">
        <f t="shared" si="61"/>
        <v/>
      </c>
      <c r="C78" s="42" t="str">
        <f>IF(B78="","",VALUE(CHOOSE(B78,CONCATENATE(A78,B78,VLOOKUP(X78,ﾃﾞｰﾀ!M:N,2,0)),CONCATENATE(A78,B78,VLOOKUP(AA78,ﾃﾞｰﾀ!M:N,2,0)),CONCATENATE(A78,B78,VLOOKUP(AD78,ﾃﾞｰﾀ!M:N,2,0)),CONCATENATE(A78,B78,VLOOKUP(AG78,ﾃﾞｰﾀ!M:N,2,0)))))</f>
        <v/>
      </c>
      <c r="D78" s="27" t="s">
        <v>175</v>
      </c>
      <c r="E78" s="120"/>
      <c r="F78" s="100"/>
      <c r="G78" s="101"/>
      <c r="H78" s="102"/>
      <c r="I78" s="94"/>
      <c r="J78" s="103"/>
      <c r="K78" s="104"/>
      <c r="L78" s="40"/>
      <c r="M78" s="1"/>
      <c r="N78" s="40"/>
      <c r="O78" s="114" t="str">
        <f t="shared" si="62"/>
        <v/>
      </c>
      <c r="P78" s="40"/>
      <c r="Q78" s="3"/>
      <c r="R78" s="4"/>
      <c r="S78" s="5"/>
      <c r="T78" s="40"/>
      <c r="U78" s="3"/>
      <c r="V78" s="4"/>
      <c r="W78" s="5"/>
      <c r="X78" s="41"/>
      <c r="Y78" s="4"/>
      <c r="Z78" s="5"/>
      <c r="AA78" s="41"/>
      <c r="AB78" s="4"/>
      <c r="AC78" s="5"/>
      <c r="AD78" s="41"/>
      <c r="AE78" s="4"/>
      <c r="AF78" s="5"/>
      <c r="AG78" s="41"/>
      <c r="AH78" s="4"/>
      <c r="AI78" s="5"/>
      <c r="AJ78" s="29"/>
      <c r="AK78" t="str">
        <f t="shared" si="63"/>
        <v/>
      </c>
      <c r="AM78" s="31" t="str">
        <f t="shared" si="64"/>
        <v/>
      </c>
      <c r="AN78" t="str">
        <f t="shared" si="37"/>
        <v/>
      </c>
      <c r="AO78" t="str">
        <f t="shared" si="38"/>
        <v/>
      </c>
      <c r="AP78" s="35" t="str">
        <f t="shared" si="39"/>
        <v/>
      </c>
      <c r="AR78" s="31" t="str">
        <f t="shared" si="65"/>
        <v/>
      </c>
      <c r="AS78" s="32" t="str">
        <f t="shared" si="57"/>
        <v/>
      </c>
      <c r="AT78" s="32" t="str">
        <f t="shared" si="58"/>
        <v/>
      </c>
      <c r="AU78" s="33" t="str">
        <f t="shared" si="59"/>
        <v/>
      </c>
      <c r="AW78" s="31" t="str">
        <f t="shared" si="66"/>
        <v/>
      </c>
      <c r="AX78" s="32" t="str">
        <f t="shared" si="40"/>
        <v/>
      </c>
      <c r="AY78" s="32" t="str">
        <f t="shared" si="41"/>
        <v/>
      </c>
      <c r="AZ78" s="33" t="str">
        <f t="shared" si="42"/>
        <v/>
      </c>
      <c r="BB78" s="31" t="str">
        <f t="shared" si="67"/>
        <v/>
      </c>
      <c r="BC78" s="32" t="str">
        <f t="shared" si="43"/>
        <v/>
      </c>
      <c r="BD78" s="32" t="str">
        <f t="shared" si="44"/>
        <v/>
      </c>
      <c r="BE78" s="33" t="str">
        <f t="shared" si="45"/>
        <v/>
      </c>
      <c r="BG78" s="34" t="str">
        <f t="shared" si="36"/>
        <v/>
      </c>
      <c r="BH78" s="32" t="str">
        <f t="shared" si="46"/>
        <v/>
      </c>
      <c r="BI78" s="32" t="str">
        <f t="shared" si="68"/>
        <v/>
      </c>
      <c r="BJ78" s="33" t="str">
        <f t="shared" si="47"/>
        <v/>
      </c>
      <c r="BL78" s="34" t="str">
        <f t="shared" si="69"/>
        <v/>
      </c>
      <c r="BM78" s="32" t="str">
        <f t="shared" si="48"/>
        <v/>
      </c>
      <c r="BN78" s="32" t="str">
        <f t="shared" si="49"/>
        <v/>
      </c>
      <c r="BO78" s="33" t="str">
        <f t="shared" si="50"/>
        <v/>
      </c>
      <c r="BQ78" s="31" t="str">
        <f t="shared" si="70"/>
        <v/>
      </c>
      <c r="BR78" s="32" t="str">
        <f t="shared" si="51"/>
        <v/>
      </c>
      <c r="BS78" s="32" t="str">
        <f t="shared" si="52"/>
        <v/>
      </c>
      <c r="BT78" s="33" t="str">
        <f t="shared" si="53"/>
        <v/>
      </c>
      <c r="BV78" s="31" t="str">
        <f t="shared" si="71"/>
        <v/>
      </c>
      <c r="BW78" s="32" t="str">
        <f t="shared" si="54"/>
        <v/>
      </c>
      <c r="BX78" s="32" t="str">
        <f t="shared" si="55"/>
        <v/>
      </c>
      <c r="BY78" s="33" t="str">
        <f t="shared" si="56"/>
        <v/>
      </c>
    </row>
    <row r="79" spans="1:77">
      <c r="A79">
        <f t="shared" si="60"/>
        <v>2</v>
      </c>
      <c r="B79" t="str">
        <f t="shared" si="61"/>
        <v/>
      </c>
      <c r="C79" s="42" t="str">
        <f>IF(B79="","",VALUE(CHOOSE(B79,CONCATENATE(A79,B79,VLOOKUP(X79,ﾃﾞｰﾀ!M:N,2,0)),CONCATENATE(A79,B79,VLOOKUP(AA79,ﾃﾞｰﾀ!M:N,2,0)),CONCATENATE(A79,B79,VLOOKUP(AD79,ﾃﾞｰﾀ!M:N,2,0)),CONCATENATE(A79,B79,VLOOKUP(AG79,ﾃﾞｰﾀ!M:N,2,0)))))</f>
        <v/>
      </c>
      <c r="D79" s="27" t="s">
        <v>176</v>
      </c>
      <c r="E79" s="120"/>
      <c r="F79" s="100"/>
      <c r="G79" s="101"/>
      <c r="H79" s="102"/>
      <c r="I79" s="94"/>
      <c r="J79" s="103"/>
      <c r="K79" s="104"/>
      <c r="L79" s="40"/>
      <c r="M79" s="1"/>
      <c r="N79" s="40"/>
      <c r="O79" s="114" t="str">
        <f t="shared" si="62"/>
        <v/>
      </c>
      <c r="P79" s="40"/>
      <c r="Q79" s="3"/>
      <c r="R79" s="4"/>
      <c r="S79" s="5"/>
      <c r="T79" s="40"/>
      <c r="U79" s="3"/>
      <c r="V79" s="4"/>
      <c r="W79" s="5"/>
      <c r="X79" s="41"/>
      <c r="Y79" s="4"/>
      <c r="Z79" s="5"/>
      <c r="AA79" s="41"/>
      <c r="AB79" s="4"/>
      <c r="AC79" s="5"/>
      <c r="AD79" s="41"/>
      <c r="AE79" s="4"/>
      <c r="AF79" s="5"/>
      <c r="AG79" s="41"/>
      <c r="AH79" s="4"/>
      <c r="AI79" s="5"/>
      <c r="AJ79" s="29"/>
      <c r="AK79" t="str">
        <f t="shared" si="63"/>
        <v/>
      </c>
      <c r="AM79" s="31" t="str">
        <f t="shared" si="64"/>
        <v/>
      </c>
      <c r="AN79" t="str">
        <f t="shared" si="37"/>
        <v/>
      </c>
      <c r="AO79" t="str">
        <f t="shared" si="38"/>
        <v/>
      </c>
      <c r="AP79" s="35" t="str">
        <f t="shared" si="39"/>
        <v/>
      </c>
      <c r="AR79" s="31" t="str">
        <f t="shared" si="65"/>
        <v/>
      </c>
      <c r="AS79" s="32" t="str">
        <f t="shared" si="57"/>
        <v/>
      </c>
      <c r="AT79" s="32" t="str">
        <f t="shared" si="58"/>
        <v/>
      </c>
      <c r="AU79" s="33" t="str">
        <f t="shared" si="59"/>
        <v/>
      </c>
      <c r="AW79" s="31" t="str">
        <f t="shared" si="66"/>
        <v/>
      </c>
      <c r="AX79" s="32" t="str">
        <f t="shared" si="40"/>
        <v/>
      </c>
      <c r="AY79" s="32" t="str">
        <f t="shared" si="41"/>
        <v/>
      </c>
      <c r="AZ79" s="33" t="str">
        <f t="shared" si="42"/>
        <v/>
      </c>
      <c r="BB79" s="31" t="str">
        <f t="shared" si="67"/>
        <v/>
      </c>
      <c r="BC79" s="32" t="str">
        <f t="shared" si="43"/>
        <v/>
      </c>
      <c r="BD79" s="32" t="str">
        <f t="shared" si="44"/>
        <v/>
      </c>
      <c r="BE79" s="33" t="str">
        <f t="shared" si="45"/>
        <v/>
      </c>
      <c r="BG79" s="34" t="str">
        <f t="shared" si="36"/>
        <v/>
      </c>
      <c r="BH79" s="32" t="str">
        <f t="shared" si="46"/>
        <v/>
      </c>
      <c r="BI79" s="32" t="str">
        <f t="shared" si="68"/>
        <v/>
      </c>
      <c r="BJ79" s="33" t="str">
        <f t="shared" si="47"/>
        <v/>
      </c>
      <c r="BL79" s="34" t="str">
        <f t="shared" si="69"/>
        <v/>
      </c>
      <c r="BM79" s="32" t="str">
        <f t="shared" si="48"/>
        <v/>
      </c>
      <c r="BN79" s="32" t="str">
        <f t="shared" si="49"/>
        <v/>
      </c>
      <c r="BO79" s="33" t="str">
        <f t="shared" si="50"/>
        <v/>
      </c>
      <c r="BQ79" s="31" t="str">
        <f t="shared" si="70"/>
        <v/>
      </c>
      <c r="BR79" s="32" t="str">
        <f t="shared" si="51"/>
        <v/>
      </c>
      <c r="BS79" s="32" t="str">
        <f t="shared" si="52"/>
        <v/>
      </c>
      <c r="BT79" s="33" t="str">
        <f t="shared" si="53"/>
        <v/>
      </c>
      <c r="BV79" s="31" t="str">
        <f t="shared" si="71"/>
        <v/>
      </c>
      <c r="BW79" s="32" t="str">
        <f t="shared" si="54"/>
        <v/>
      </c>
      <c r="BX79" s="32" t="str">
        <f t="shared" si="55"/>
        <v/>
      </c>
      <c r="BY79" s="33" t="str">
        <f t="shared" si="56"/>
        <v/>
      </c>
    </row>
    <row r="80" spans="1:77">
      <c r="A80">
        <f t="shared" si="60"/>
        <v>2</v>
      </c>
      <c r="B80" t="str">
        <f t="shared" si="61"/>
        <v/>
      </c>
      <c r="C80" s="42" t="str">
        <f>IF(B80="","",VALUE(CHOOSE(B80,CONCATENATE(A80,B80,VLOOKUP(X80,ﾃﾞｰﾀ!M:N,2,0)),CONCATENATE(A80,B80,VLOOKUP(AA80,ﾃﾞｰﾀ!M:N,2,0)),CONCATENATE(A80,B80,VLOOKUP(AD80,ﾃﾞｰﾀ!M:N,2,0)),CONCATENATE(A80,B80,VLOOKUP(AG80,ﾃﾞｰﾀ!M:N,2,0)))))</f>
        <v/>
      </c>
      <c r="D80" s="27" t="s">
        <v>177</v>
      </c>
      <c r="E80" s="120"/>
      <c r="F80" s="100"/>
      <c r="G80" s="101"/>
      <c r="H80" s="102"/>
      <c r="I80" s="94"/>
      <c r="J80" s="103"/>
      <c r="K80" s="104"/>
      <c r="L80" s="40"/>
      <c r="M80" s="1"/>
      <c r="N80" s="40"/>
      <c r="O80" s="114" t="str">
        <f t="shared" si="62"/>
        <v/>
      </c>
      <c r="P80" s="40"/>
      <c r="Q80" s="3"/>
      <c r="R80" s="4"/>
      <c r="S80" s="5"/>
      <c r="T80" s="40"/>
      <c r="U80" s="3"/>
      <c r="V80" s="4"/>
      <c r="W80" s="5"/>
      <c r="X80" s="41"/>
      <c r="Y80" s="4"/>
      <c r="Z80" s="5"/>
      <c r="AA80" s="41"/>
      <c r="AB80" s="4"/>
      <c r="AC80" s="5"/>
      <c r="AD80" s="41"/>
      <c r="AE80" s="4"/>
      <c r="AF80" s="5"/>
      <c r="AG80" s="41"/>
      <c r="AH80" s="4"/>
      <c r="AI80" s="5"/>
      <c r="AJ80" s="29"/>
      <c r="AK80" t="str">
        <f t="shared" si="63"/>
        <v/>
      </c>
      <c r="AM80" s="31" t="str">
        <f t="shared" si="64"/>
        <v/>
      </c>
      <c r="AN80" t="str">
        <f t="shared" si="37"/>
        <v/>
      </c>
      <c r="AO80" t="str">
        <f t="shared" si="38"/>
        <v/>
      </c>
      <c r="AP80" s="35" t="str">
        <f t="shared" si="39"/>
        <v/>
      </c>
      <c r="AR80" s="31" t="str">
        <f t="shared" si="65"/>
        <v/>
      </c>
      <c r="AS80" s="32" t="str">
        <f t="shared" si="57"/>
        <v/>
      </c>
      <c r="AT80" s="32" t="str">
        <f t="shared" si="58"/>
        <v/>
      </c>
      <c r="AU80" s="33" t="str">
        <f t="shared" si="59"/>
        <v/>
      </c>
      <c r="AW80" s="31" t="str">
        <f t="shared" si="66"/>
        <v/>
      </c>
      <c r="AX80" s="32" t="str">
        <f t="shared" si="40"/>
        <v/>
      </c>
      <c r="AY80" s="32" t="str">
        <f t="shared" si="41"/>
        <v/>
      </c>
      <c r="AZ80" s="33" t="str">
        <f t="shared" si="42"/>
        <v/>
      </c>
      <c r="BB80" s="31" t="str">
        <f t="shared" si="67"/>
        <v/>
      </c>
      <c r="BC80" s="32" t="str">
        <f t="shared" si="43"/>
        <v/>
      </c>
      <c r="BD80" s="32" t="str">
        <f t="shared" si="44"/>
        <v/>
      </c>
      <c r="BE80" s="33" t="str">
        <f t="shared" si="45"/>
        <v/>
      </c>
      <c r="BG80" s="34" t="str">
        <f t="shared" si="36"/>
        <v/>
      </c>
      <c r="BH80" s="32" t="str">
        <f t="shared" si="46"/>
        <v/>
      </c>
      <c r="BI80" s="32" t="str">
        <f t="shared" si="68"/>
        <v/>
      </c>
      <c r="BJ80" s="33" t="str">
        <f t="shared" si="47"/>
        <v/>
      </c>
      <c r="BL80" s="34" t="str">
        <f t="shared" si="69"/>
        <v/>
      </c>
      <c r="BM80" s="32" t="str">
        <f t="shared" si="48"/>
        <v/>
      </c>
      <c r="BN80" s="32" t="str">
        <f t="shared" si="49"/>
        <v/>
      </c>
      <c r="BO80" s="33" t="str">
        <f t="shared" si="50"/>
        <v/>
      </c>
      <c r="BQ80" s="31" t="str">
        <f t="shared" si="70"/>
        <v/>
      </c>
      <c r="BR80" s="32" t="str">
        <f t="shared" si="51"/>
        <v/>
      </c>
      <c r="BS80" s="32" t="str">
        <f t="shared" si="52"/>
        <v/>
      </c>
      <c r="BT80" s="33" t="str">
        <f t="shared" si="53"/>
        <v/>
      </c>
      <c r="BV80" s="31" t="str">
        <f t="shared" si="71"/>
        <v/>
      </c>
      <c r="BW80" s="32" t="str">
        <f t="shared" si="54"/>
        <v/>
      </c>
      <c r="BX80" s="32" t="str">
        <f t="shared" si="55"/>
        <v/>
      </c>
      <c r="BY80" s="33" t="str">
        <f t="shared" si="56"/>
        <v/>
      </c>
    </row>
    <row r="81" spans="1:77">
      <c r="A81">
        <f t="shared" si="60"/>
        <v>2</v>
      </c>
      <c r="B81" t="str">
        <f t="shared" si="61"/>
        <v/>
      </c>
      <c r="C81" s="42" t="str">
        <f>IF(B81="","",VALUE(CHOOSE(B81,CONCATENATE(A81,B81,VLOOKUP(X81,ﾃﾞｰﾀ!M:N,2,0)),CONCATENATE(A81,B81,VLOOKUP(AA81,ﾃﾞｰﾀ!M:N,2,0)),CONCATENATE(A81,B81,VLOOKUP(AD81,ﾃﾞｰﾀ!M:N,2,0)),CONCATENATE(A81,B81,VLOOKUP(AG81,ﾃﾞｰﾀ!M:N,2,0)))))</f>
        <v/>
      </c>
      <c r="D81" s="27" t="s">
        <v>178</v>
      </c>
      <c r="E81" s="120"/>
      <c r="F81" s="100"/>
      <c r="G81" s="101"/>
      <c r="H81" s="102"/>
      <c r="I81" s="94"/>
      <c r="J81" s="103"/>
      <c r="K81" s="104"/>
      <c r="L81" s="40"/>
      <c r="M81" s="1"/>
      <c r="N81" s="40"/>
      <c r="O81" s="114" t="str">
        <f t="shared" si="62"/>
        <v/>
      </c>
      <c r="P81" s="40"/>
      <c r="Q81" s="3"/>
      <c r="R81" s="4"/>
      <c r="S81" s="5"/>
      <c r="T81" s="40"/>
      <c r="U81" s="3"/>
      <c r="V81" s="4"/>
      <c r="W81" s="5"/>
      <c r="X81" s="41"/>
      <c r="Y81" s="4"/>
      <c r="Z81" s="5"/>
      <c r="AA81" s="41"/>
      <c r="AB81" s="4"/>
      <c r="AC81" s="5"/>
      <c r="AD81" s="41"/>
      <c r="AE81" s="4"/>
      <c r="AF81" s="5"/>
      <c r="AG81" s="41"/>
      <c r="AH81" s="4"/>
      <c r="AI81" s="5"/>
      <c r="AJ81" s="29"/>
      <c r="AK81" t="str">
        <f t="shared" si="63"/>
        <v/>
      </c>
      <c r="AM81" s="31" t="str">
        <f t="shared" si="64"/>
        <v/>
      </c>
      <c r="AN81" t="str">
        <f t="shared" si="37"/>
        <v/>
      </c>
      <c r="AO81" t="str">
        <f t="shared" si="38"/>
        <v/>
      </c>
      <c r="AP81" s="35" t="str">
        <f t="shared" si="39"/>
        <v/>
      </c>
      <c r="AR81" s="31" t="str">
        <f t="shared" si="65"/>
        <v/>
      </c>
      <c r="AS81" s="32" t="str">
        <f t="shared" si="57"/>
        <v/>
      </c>
      <c r="AT81" s="32" t="str">
        <f t="shared" si="58"/>
        <v/>
      </c>
      <c r="AU81" s="33" t="str">
        <f t="shared" si="59"/>
        <v/>
      </c>
      <c r="AW81" s="31" t="str">
        <f t="shared" si="66"/>
        <v/>
      </c>
      <c r="AX81" s="32" t="str">
        <f t="shared" si="40"/>
        <v/>
      </c>
      <c r="AY81" s="32" t="str">
        <f t="shared" si="41"/>
        <v/>
      </c>
      <c r="AZ81" s="33" t="str">
        <f t="shared" si="42"/>
        <v/>
      </c>
      <c r="BB81" s="31" t="str">
        <f t="shared" si="67"/>
        <v/>
      </c>
      <c r="BC81" s="32" t="str">
        <f t="shared" si="43"/>
        <v/>
      </c>
      <c r="BD81" s="32" t="str">
        <f t="shared" si="44"/>
        <v/>
      </c>
      <c r="BE81" s="33" t="str">
        <f t="shared" si="45"/>
        <v/>
      </c>
      <c r="BG81" s="34" t="str">
        <f t="shared" ref="BG81:BG110" si="72">IF(AD81="","",IF(A81=1,BG$7,""))</f>
        <v/>
      </c>
      <c r="BH81" s="32" t="str">
        <f t="shared" si="46"/>
        <v/>
      </c>
      <c r="BI81" s="32" t="str">
        <f t="shared" si="68"/>
        <v/>
      </c>
      <c r="BJ81" s="33" t="str">
        <f t="shared" si="47"/>
        <v/>
      </c>
      <c r="BL81" s="34" t="str">
        <f t="shared" si="69"/>
        <v/>
      </c>
      <c r="BM81" s="32" t="str">
        <f t="shared" si="48"/>
        <v/>
      </c>
      <c r="BN81" s="32" t="str">
        <f t="shared" si="49"/>
        <v/>
      </c>
      <c r="BO81" s="33" t="str">
        <f t="shared" si="50"/>
        <v/>
      </c>
      <c r="BQ81" s="31" t="str">
        <f t="shared" si="70"/>
        <v/>
      </c>
      <c r="BR81" s="32" t="str">
        <f t="shared" si="51"/>
        <v/>
      </c>
      <c r="BS81" s="32" t="str">
        <f t="shared" si="52"/>
        <v/>
      </c>
      <c r="BT81" s="33" t="str">
        <f t="shared" si="53"/>
        <v/>
      </c>
      <c r="BV81" s="31" t="str">
        <f t="shared" si="71"/>
        <v/>
      </c>
      <c r="BW81" s="32" t="str">
        <f t="shared" si="54"/>
        <v/>
      </c>
      <c r="BX81" s="32" t="str">
        <f t="shared" si="55"/>
        <v/>
      </c>
      <c r="BY81" s="33" t="str">
        <f t="shared" si="56"/>
        <v/>
      </c>
    </row>
    <row r="82" spans="1:77">
      <c r="A82">
        <f t="shared" si="60"/>
        <v>2</v>
      </c>
      <c r="B82" t="str">
        <f t="shared" si="61"/>
        <v/>
      </c>
      <c r="C82" s="42" t="str">
        <f>IF(B82="","",VALUE(CHOOSE(B82,CONCATENATE(A82,B82,VLOOKUP(X82,ﾃﾞｰﾀ!M:N,2,0)),CONCATENATE(A82,B82,VLOOKUP(AA82,ﾃﾞｰﾀ!M:N,2,0)),CONCATENATE(A82,B82,VLOOKUP(AD82,ﾃﾞｰﾀ!M:N,2,0)),CONCATENATE(A82,B82,VLOOKUP(AG82,ﾃﾞｰﾀ!M:N,2,0)))))</f>
        <v/>
      </c>
      <c r="D82" s="27" t="s">
        <v>179</v>
      </c>
      <c r="E82" s="120"/>
      <c r="F82" s="100"/>
      <c r="G82" s="101"/>
      <c r="H82" s="102"/>
      <c r="I82" s="94"/>
      <c r="J82" s="103"/>
      <c r="K82" s="104"/>
      <c r="L82" s="40"/>
      <c r="M82" s="1"/>
      <c r="N82" s="40"/>
      <c r="O82" s="114" t="str">
        <f t="shared" si="62"/>
        <v/>
      </c>
      <c r="P82" s="40"/>
      <c r="Q82" s="3"/>
      <c r="R82" s="4"/>
      <c r="S82" s="5"/>
      <c r="T82" s="40"/>
      <c r="U82" s="3"/>
      <c r="V82" s="4"/>
      <c r="W82" s="5"/>
      <c r="X82" s="41"/>
      <c r="Y82" s="4"/>
      <c r="Z82" s="5"/>
      <c r="AA82" s="41"/>
      <c r="AB82" s="4"/>
      <c r="AC82" s="5"/>
      <c r="AD82" s="41"/>
      <c r="AE82" s="4"/>
      <c r="AF82" s="5"/>
      <c r="AG82" s="41"/>
      <c r="AH82" s="4"/>
      <c r="AI82" s="5"/>
      <c r="AJ82" s="29"/>
      <c r="AK82" t="str">
        <f t="shared" si="63"/>
        <v/>
      </c>
      <c r="AM82" s="31" t="str">
        <f t="shared" si="64"/>
        <v/>
      </c>
      <c r="AN82" t="str">
        <f t="shared" si="37"/>
        <v/>
      </c>
      <c r="AO82" t="str">
        <f t="shared" si="38"/>
        <v/>
      </c>
      <c r="AP82" s="35" t="str">
        <f t="shared" si="39"/>
        <v/>
      </c>
      <c r="AR82" s="31" t="str">
        <f t="shared" si="65"/>
        <v/>
      </c>
      <c r="AS82" s="32" t="str">
        <f t="shared" si="57"/>
        <v/>
      </c>
      <c r="AT82" s="32" t="str">
        <f t="shared" si="58"/>
        <v/>
      </c>
      <c r="AU82" s="33" t="str">
        <f t="shared" si="59"/>
        <v/>
      </c>
      <c r="AW82" s="31" t="str">
        <f t="shared" si="66"/>
        <v/>
      </c>
      <c r="AX82" s="32" t="str">
        <f t="shared" si="40"/>
        <v/>
      </c>
      <c r="AY82" s="32" t="str">
        <f t="shared" si="41"/>
        <v/>
      </c>
      <c r="AZ82" s="33" t="str">
        <f t="shared" si="42"/>
        <v/>
      </c>
      <c r="BB82" s="31" t="str">
        <f t="shared" si="67"/>
        <v/>
      </c>
      <c r="BC82" s="32" t="str">
        <f t="shared" si="43"/>
        <v/>
      </c>
      <c r="BD82" s="32" t="str">
        <f t="shared" si="44"/>
        <v/>
      </c>
      <c r="BE82" s="33" t="str">
        <f t="shared" si="45"/>
        <v/>
      </c>
      <c r="BG82" s="34" t="str">
        <f t="shared" si="72"/>
        <v/>
      </c>
      <c r="BH82" s="32" t="str">
        <f t="shared" si="46"/>
        <v/>
      </c>
      <c r="BI82" s="32" t="str">
        <f t="shared" si="68"/>
        <v/>
      </c>
      <c r="BJ82" s="33" t="str">
        <f t="shared" si="47"/>
        <v/>
      </c>
      <c r="BL82" s="34" t="str">
        <f t="shared" si="69"/>
        <v/>
      </c>
      <c r="BM82" s="32" t="str">
        <f t="shared" si="48"/>
        <v/>
      </c>
      <c r="BN82" s="32" t="str">
        <f t="shared" si="49"/>
        <v/>
      </c>
      <c r="BO82" s="33" t="str">
        <f t="shared" si="50"/>
        <v/>
      </c>
      <c r="BQ82" s="31" t="str">
        <f t="shared" si="70"/>
        <v/>
      </c>
      <c r="BR82" s="32" t="str">
        <f t="shared" si="51"/>
        <v/>
      </c>
      <c r="BS82" s="32" t="str">
        <f t="shared" si="52"/>
        <v/>
      </c>
      <c r="BT82" s="33" t="str">
        <f t="shared" si="53"/>
        <v/>
      </c>
      <c r="BV82" s="31" t="str">
        <f t="shared" si="71"/>
        <v/>
      </c>
      <c r="BW82" s="32" t="str">
        <f t="shared" si="54"/>
        <v/>
      </c>
      <c r="BX82" s="32" t="str">
        <f t="shared" si="55"/>
        <v/>
      </c>
      <c r="BY82" s="33" t="str">
        <f t="shared" si="56"/>
        <v/>
      </c>
    </row>
    <row r="83" spans="1:77">
      <c r="A83">
        <f t="shared" si="60"/>
        <v>2</v>
      </c>
      <c r="B83" t="str">
        <f t="shared" si="61"/>
        <v/>
      </c>
      <c r="C83" s="42" t="str">
        <f>IF(B83="","",VALUE(CHOOSE(B83,CONCATENATE(A83,B83,VLOOKUP(X83,ﾃﾞｰﾀ!M:N,2,0)),CONCATENATE(A83,B83,VLOOKUP(AA83,ﾃﾞｰﾀ!M:N,2,0)),CONCATENATE(A83,B83,VLOOKUP(AD83,ﾃﾞｰﾀ!M:N,2,0)),CONCATENATE(A83,B83,VLOOKUP(AG83,ﾃﾞｰﾀ!M:N,2,0)))))</f>
        <v/>
      </c>
      <c r="D83" s="27" t="s">
        <v>180</v>
      </c>
      <c r="E83" s="120"/>
      <c r="F83" s="100"/>
      <c r="G83" s="101"/>
      <c r="H83" s="102"/>
      <c r="I83" s="94"/>
      <c r="J83" s="103"/>
      <c r="K83" s="104"/>
      <c r="L83" s="40"/>
      <c r="M83" s="1"/>
      <c r="N83" s="40"/>
      <c r="O83" s="114" t="str">
        <f t="shared" si="62"/>
        <v/>
      </c>
      <c r="P83" s="40"/>
      <c r="Q83" s="3"/>
      <c r="R83" s="4"/>
      <c r="S83" s="5"/>
      <c r="T83" s="40"/>
      <c r="U83" s="3"/>
      <c r="V83" s="4"/>
      <c r="W83" s="5"/>
      <c r="X83" s="41"/>
      <c r="Y83" s="4"/>
      <c r="Z83" s="5"/>
      <c r="AA83" s="41"/>
      <c r="AB83" s="4"/>
      <c r="AC83" s="5"/>
      <c r="AD83" s="41"/>
      <c r="AE83" s="4"/>
      <c r="AF83" s="5"/>
      <c r="AG83" s="41"/>
      <c r="AH83" s="4"/>
      <c r="AI83" s="5"/>
      <c r="AJ83" s="29"/>
      <c r="AK83" t="str">
        <f t="shared" si="63"/>
        <v/>
      </c>
      <c r="AM83" s="31" t="str">
        <f t="shared" si="64"/>
        <v/>
      </c>
      <c r="AN83" t="str">
        <f t="shared" si="37"/>
        <v/>
      </c>
      <c r="AO83" t="str">
        <f t="shared" si="38"/>
        <v/>
      </c>
      <c r="AP83" s="35" t="str">
        <f t="shared" si="39"/>
        <v/>
      </c>
      <c r="AR83" s="31" t="str">
        <f t="shared" si="65"/>
        <v/>
      </c>
      <c r="AS83" s="32" t="str">
        <f t="shared" si="57"/>
        <v/>
      </c>
      <c r="AT83" s="32" t="str">
        <f t="shared" si="58"/>
        <v/>
      </c>
      <c r="AU83" s="33" t="str">
        <f t="shared" si="59"/>
        <v/>
      </c>
      <c r="AW83" s="31" t="str">
        <f t="shared" si="66"/>
        <v/>
      </c>
      <c r="AX83" s="32" t="str">
        <f t="shared" si="40"/>
        <v/>
      </c>
      <c r="AY83" s="32" t="str">
        <f t="shared" si="41"/>
        <v/>
      </c>
      <c r="AZ83" s="33" t="str">
        <f t="shared" si="42"/>
        <v/>
      </c>
      <c r="BB83" s="31" t="str">
        <f t="shared" si="67"/>
        <v/>
      </c>
      <c r="BC83" s="32" t="str">
        <f t="shared" si="43"/>
        <v/>
      </c>
      <c r="BD83" s="32" t="str">
        <f t="shared" si="44"/>
        <v/>
      </c>
      <c r="BE83" s="33" t="str">
        <f t="shared" si="45"/>
        <v/>
      </c>
      <c r="BG83" s="34" t="str">
        <f t="shared" si="72"/>
        <v/>
      </c>
      <c r="BH83" s="32" t="str">
        <f t="shared" si="46"/>
        <v/>
      </c>
      <c r="BI83" s="32" t="str">
        <f t="shared" si="68"/>
        <v/>
      </c>
      <c r="BJ83" s="33" t="str">
        <f t="shared" si="47"/>
        <v/>
      </c>
      <c r="BL83" s="34" t="str">
        <f t="shared" si="69"/>
        <v/>
      </c>
      <c r="BM83" s="32" t="str">
        <f t="shared" si="48"/>
        <v/>
      </c>
      <c r="BN83" s="32" t="str">
        <f t="shared" si="49"/>
        <v/>
      </c>
      <c r="BO83" s="33" t="str">
        <f t="shared" si="50"/>
        <v/>
      </c>
      <c r="BQ83" s="31" t="str">
        <f t="shared" si="70"/>
        <v/>
      </c>
      <c r="BR83" s="32" t="str">
        <f t="shared" si="51"/>
        <v/>
      </c>
      <c r="BS83" s="32" t="str">
        <f t="shared" si="52"/>
        <v/>
      </c>
      <c r="BT83" s="33" t="str">
        <f t="shared" si="53"/>
        <v/>
      </c>
      <c r="BV83" s="31" t="str">
        <f t="shared" si="71"/>
        <v/>
      </c>
      <c r="BW83" s="32" t="str">
        <f t="shared" si="54"/>
        <v/>
      </c>
      <c r="BX83" s="32" t="str">
        <f t="shared" si="55"/>
        <v/>
      </c>
      <c r="BY83" s="33" t="str">
        <f t="shared" si="56"/>
        <v/>
      </c>
    </row>
    <row r="84" spans="1:77">
      <c r="A84">
        <f t="shared" si="60"/>
        <v>2</v>
      </c>
      <c r="B84" t="str">
        <f t="shared" si="61"/>
        <v/>
      </c>
      <c r="C84" s="42" t="str">
        <f>IF(B84="","",VALUE(CHOOSE(B84,CONCATENATE(A84,B84,VLOOKUP(X84,ﾃﾞｰﾀ!M:N,2,0)),CONCATENATE(A84,B84,VLOOKUP(AA84,ﾃﾞｰﾀ!M:N,2,0)),CONCATENATE(A84,B84,VLOOKUP(AD84,ﾃﾞｰﾀ!M:N,2,0)),CONCATENATE(A84,B84,VLOOKUP(AG84,ﾃﾞｰﾀ!M:N,2,0)))))</f>
        <v/>
      </c>
      <c r="D84" s="27" t="s">
        <v>181</v>
      </c>
      <c r="E84" s="120"/>
      <c r="F84" s="100"/>
      <c r="G84" s="101"/>
      <c r="H84" s="102"/>
      <c r="I84" s="94"/>
      <c r="J84" s="103"/>
      <c r="K84" s="104"/>
      <c r="L84" s="40"/>
      <c r="M84" s="1"/>
      <c r="N84" s="40"/>
      <c r="O84" s="114" t="str">
        <f t="shared" si="62"/>
        <v/>
      </c>
      <c r="P84" s="40"/>
      <c r="Q84" s="3"/>
      <c r="R84" s="4"/>
      <c r="S84" s="5"/>
      <c r="T84" s="40"/>
      <c r="U84" s="3"/>
      <c r="V84" s="4"/>
      <c r="W84" s="5"/>
      <c r="X84" s="41"/>
      <c r="Y84" s="4"/>
      <c r="Z84" s="5"/>
      <c r="AA84" s="41"/>
      <c r="AB84" s="4"/>
      <c r="AC84" s="5"/>
      <c r="AD84" s="41"/>
      <c r="AE84" s="4"/>
      <c r="AF84" s="5"/>
      <c r="AG84" s="41"/>
      <c r="AH84" s="4"/>
      <c r="AI84" s="5"/>
      <c r="AJ84" s="29"/>
      <c r="AK84" t="str">
        <f t="shared" si="63"/>
        <v/>
      </c>
      <c r="AM84" s="31" t="str">
        <f t="shared" si="64"/>
        <v/>
      </c>
      <c r="AN84" t="str">
        <f t="shared" si="37"/>
        <v/>
      </c>
      <c r="AO84" t="str">
        <f t="shared" si="38"/>
        <v/>
      </c>
      <c r="AP84" s="35" t="str">
        <f t="shared" si="39"/>
        <v/>
      </c>
      <c r="AR84" s="31" t="str">
        <f t="shared" si="65"/>
        <v/>
      </c>
      <c r="AS84" s="32" t="str">
        <f t="shared" si="57"/>
        <v/>
      </c>
      <c r="AT84" s="32" t="str">
        <f t="shared" si="58"/>
        <v/>
      </c>
      <c r="AU84" s="33" t="str">
        <f t="shared" si="59"/>
        <v/>
      </c>
      <c r="AW84" s="31" t="str">
        <f t="shared" si="66"/>
        <v/>
      </c>
      <c r="AX84" s="32" t="str">
        <f t="shared" si="40"/>
        <v/>
      </c>
      <c r="AY84" s="32" t="str">
        <f t="shared" si="41"/>
        <v/>
      </c>
      <c r="AZ84" s="33" t="str">
        <f t="shared" si="42"/>
        <v/>
      </c>
      <c r="BB84" s="31" t="str">
        <f t="shared" si="67"/>
        <v/>
      </c>
      <c r="BC84" s="32" t="str">
        <f t="shared" si="43"/>
        <v/>
      </c>
      <c r="BD84" s="32" t="str">
        <f t="shared" si="44"/>
        <v/>
      </c>
      <c r="BE84" s="33" t="str">
        <f t="shared" si="45"/>
        <v/>
      </c>
      <c r="BG84" s="34" t="str">
        <f t="shared" si="72"/>
        <v/>
      </c>
      <c r="BH84" s="32" t="str">
        <f t="shared" si="46"/>
        <v/>
      </c>
      <c r="BI84" s="32" t="str">
        <f t="shared" si="68"/>
        <v/>
      </c>
      <c r="BJ84" s="33" t="str">
        <f t="shared" si="47"/>
        <v/>
      </c>
      <c r="BL84" s="34" t="str">
        <f t="shared" si="69"/>
        <v/>
      </c>
      <c r="BM84" s="32" t="str">
        <f t="shared" si="48"/>
        <v/>
      </c>
      <c r="BN84" s="32" t="str">
        <f t="shared" si="49"/>
        <v/>
      </c>
      <c r="BO84" s="33" t="str">
        <f t="shared" si="50"/>
        <v/>
      </c>
      <c r="BQ84" s="31" t="str">
        <f t="shared" si="70"/>
        <v/>
      </c>
      <c r="BR84" s="32" t="str">
        <f t="shared" si="51"/>
        <v/>
      </c>
      <c r="BS84" s="32" t="str">
        <f t="shared" si="52"/>
        <v/>
      </c>
      <c r="BT84" s="33" t="str">
        <f t="shared" si="53"/>
        <v/>
      </c>
      <c r="BV84" s="31" t="str">
        <f t="shared" si="71"/>
        <v/>
      </c>
      <c r="BW84" s="32" t="str">
        <f t="shared" si="54"/>
        <v/>
      </c>
      <c r="BX84" s="32" t="str">
        <f t="shared" si="55"/>
        <v/>
      </c>
      <c r="BY84" s="33" t="str">
        <f t="shared" si="56"/>
        <v/>
      </c>
    </row>
    <row r="85" spans="1:77">
      <c r="A85">
        <f t="shared" si="60"/>
        <v>2</v>
      </c>
      <c r="B85" t="str">
        <f t="shared" si="61"/>
        <v/>
      </c>
      <c r="C85" s="42" t="str">
        <f>IF(B85="","",VALUE(CHOOSE(B85,CONCATENATE(A85,B85,VLOOKUP(X85,ﾃﾞｰﾀ!M:N,2,0)),CONCATENATE(A85,B85,VLOOKUP(AA85,ﾃﾞｰﾀ!M:N,2,0)),CONCATENATE(A85,B85,VLOOKUP(AD85,ﾃﾞｰﾀ!M:N,2,0)),CONCATENATE(A85,B85,VLOOKUP(AG85,ﾃﾞｰﾀ!M:N,2,0)))))</f>
        <v/>
      </c>
      <c r="D85" s="27" t="s">
        <v>182</v>
      </c>
      <c r="E85" s="120"/>
      <c r="F85" s="100"/>
      <c r="G85" s="101"/>
      <c r="H85" s="102"/>
      <c r="I85" s="94"/>
      <c r="J85" s="103"/>
      <c r="K85" s="104"/>
      <c r="L85" s="40"/>
      <c r="M85" s="1"/>
      <c r="N85" s="40"/>
      <c r="O85" s="114" t="str">
        <f t="shared" si="62"/>
        <v/>
      </c>
      <c r="P85" s="40"/>
      <c r="Q85" s="3"/>
      <c r="R85" s="4"/>
      <c r="S85" s="5"/>
      <c r="T85" s="40"/>
      <c r="U85" s="3"/>
      <c r="V85" s="4"/>
      <c r="W85" s="5"/>
      <c r="X85" s="41"/>
      <c r="Y85" s="4"/>
      <c r="Z85" s="5"/>
      <c r="AA85" s="41"/>
      <c r="AB85" s="4"/>
      <c r="AC85" s="5"/>
      <c r="AD85" s="41"/>
      <c r="AE85" s="4"/>
      <c r="AF85" s="5"/>
      <c r="AG85" s="41"/>
      <c r="AH85" s="4"/>
      <c r="AI85" s="5"/>
      <c r="AJ85" s="29"/>
      <c r="AK85" t="str">
        <f t="shared" si="63"/>
        <v/>
      </c>
      <c r="AM85" s="31" t="str">
        <f t="shared" si="64"/>
        <v/>
      </c>
      <c r="AN85" t="str">
        <f t="shared" si="37"/>
        <v/>
      </c>
      <c r="AO85" t="str">
        <f t="shared" si="38"/>
        <v/>
      </c>
      <c r="AP85" s="35" t="str">
        <f t="shared" si="39"/>
        <v/>
      </c>
      <c r="AR85" s="31" t="str">
        <f t="shared" si="65"/>
        <v/>
      </c>
      <c r="AS85" s="32" t="str">
        <f t="shared" si="57"/>
        <v/>
      </c>
      <c r="AT85" s="32" t="str">
        <f t="shared" si="58"/>
        <v/>
      </c>
      <c r="AU85" s="33" t="str">
        <f t="shared" si="59"/>
        <v/>
      </c>
      <c r="AW85" s="31" t="str">
        <f t="shared" si="66"/>
        <v/>
      </c>
      <c r="AX85" s="32" t="str">
        <f t="shared" si="40"/>
        <v/>
      </c>
      <c r="AY85" s="32" t="str">
        <f t="shared" si="41"/>
        <v/>
      </c>
      <c r="AZ85" s="33" t="str">
        <f t="shared" si="42"/>
        <v/>
      </c>
      <c r="BB85" s="31" t="str">
        <f t="shared" si="67"/>
        <v/>
      </c>
      <c r="BC85" s="32" t="str">
        <f t="shared" si="43"/>
        <v/>
      </c>
      <c r="BD85" s="32" t="str">
        <f t="shared" si="44"/>
        <v/>
      </c>
      <c r="BE85" s="33" t="str">
        <f t="shared" si="45"/>
        <v/>
      </c>
      <c r="BG85" s="34" t="str">
        <f t="shared" si="72"/>
        <v/>
      </c>
      <c r="BH85" s="32" t="str">
        <f t="shared" si="46"/>
        <v/>
      </c>
      <c r="BI85" s="32" t="str">
        <f t="shared" si="68"/>
        <v/>
      </c>
      <c r="BJ85" s="33" t="str">
        <f t="shared" si="47"/>
        <v/>
      </c>
      <c r="BL85" s="34" t="str">
        <f t="shared" si="69"/>
        <v/>
      </c>
      <c r="BM85" s="32" t="str">
        <f t="shared" si="48"/>
        <v/>
      </c>
      <c r="BN85" s="32" t="str">
        <f t="shared" si="49"/>
        <v/>
      </c>
      <c r="BO85" s="33" t="str">
        <f t="shared" si="50"/>
        <v/>
      </c>
      <c r="BQ85" s="31" t="str">
        <f t="shared" si="70"/>
        <v/>
      </c>
      <c r="BR85" s="32" t="str">
        <f t="shared" si="51"/>
        <v/>
      </c>
      <c r="BS85" s="32" t="str">
        <f t="shared" si="52"/>
        <v/>
      </c>
      <c r="BT85" s="33" t="str">
        <f t="shared" si="53"/>
        <v/>
      </c>
      <c r="BV85" s="31" t="str">
        <f t="shared" si="71"/>
        <v/>
      </c>
      <c r="BW85" s="32" t="str">
        <f t="shared" si="54"/>
        <v/>
      </c>
      <c r="BX85" s="32" t="str">
        <f t="shared" si="55"/>
        <v/>
      </c>
      <c r="BY85" s="33" t="str">
        <f t="shared" si="56"/>
        <v/>
      </c>
    </row>
    <row r="86" spans="1:77">
      <c r="A86">
        <f t="shared" si="60"/>
        <v>2</v>
      </c>
      <c r="B86" t="str">
        <f t="shared" si="61"/>
        <v/>
      </c>
      <c r="C86" s="42" t="str">
        <f>IF(B86="","",VALUE(CHOOSE(B86,CONCATENATE(A86,B86,VLOOKUP(X86,ﾃﾞｰﾀ!M:N,2,0)),CONCATENATE(A86,B86,VLOOKUP(AA86,ﾃﾞｰﾀ!M:N,2,0)),CONCATENATE(A86,B86,VLOOKUP(AD86,ﾃﾞｰﾀ!M:N,2,0)),CONCATENATE(A86,B86,VLOOKUP(AG86,ﾃﾞｰﾀ!M:N,2,0)))))</f>
        <v/>
      </c>
      <c r="D86" s="27" t="s">
        <v>183</v>
      </c>
      <c r="E86" s="120"/>
      <c r="F86" s="100"/>
      <c r="G86" s="101"/>
      <c r="H86" s="102"/>
      <c r="I86" s="94"/>
      <c r="J86" s="103"/>
      <c r="K86" s="104"/>
      <c r="L86" s="40"/>
      <c r="M86" s="1"/>
      <c r="N86" s="40"/>
      <c r="O86" s="114" t="str">
        <f t="shared" si="62"/>
        <v/>
      </c>
      <c r="P86" s="40"/>
      <c r="Q86" s="3"/>
      <c r="R86" s="4"/>
      <c r="S86" s="5"/>
      <c r="T86" s="40"/>
      <c r="U86" s="3"/>
      <c r="V86" s="4"/>
      <c r="W86" s="5"/>
      <c r="X86" s="41"/>
      <c r="Y86" s="4"/>
      <c r="Z86" s="5"/>
      <c r="AA86" s="41"/>
      <c r="AB86" s="4"/>
      <c r="AC86" s="5"/>
      <c r="AD86" s="41"/>
      <c r="AE86" s="4"/>
      <c r="AF86" s="5"/>
      <c r="AG86" s="41"/>
      <c r="AH86" s="4"/>
      <c r="AI86" s="5"/>
      <c r="AJ86" s="29"/>
      <c r="AK86" t="str">
        <f t="shared" si="63"/>
        <v/>
      </c>
      <c r="AM86" s="31" t="str">
        <f t="shared" si="64"/>
        <v/>
      </c>
      <c r="AN86" t="str">
        <f t="shared" si="37"/>
        <v/>
      </c>
      <c r="AO86" t="str">
        <f t="shared" si="38"/>
        <v/>
      </c>
      <c r="AP86" s="35" t="str">
        <f t="shared" si="39"/>
        <v/>
      </c>
      <c r="AR86" s="31" t="str">
        <f t="shared" si="65"/>
        <v/>
      </c>
      <c r="AS86" s="32" t="str">
        <f t="shared" si="57"/>
        <v/>
      </c>
      <c r="AT86" s="32" t="str">
        <f t="shared" si="58"/>
        <v/>
      </c>
      <c r="AU86" s="33" t="str">
        <f t="shared" si="59"/>
        <v/>
      </c>
      <c r="AW86" s="31" t="str">
        <f t="shared" si="66"/>
        <v/>
      </c>
      <c r="AX86" s="32" t="str">
        <f t="shared" si="40"/>
        <v/>
      </c>
      <c r="AY86" s="32" t="str">
        <f t="shared" si="41"/>
        <v/>
      </c>
      <c r="AZ86" s="33" t="str">
        <f t="shared" si="42"/>
        <v/>
      </c>
      <c r="BB86" s="31" t="str">
        <f t="shared" si="67"/>
        <v/>
      </c>
      <c r="BC86" s="32" t="str">
        <f t="shared" si="43"/>
        <v/>
      </c>
      <c r="BD86" s="32" t="str">
        <f t="shared" si="44"/>
        <v/>
      </c>
      <c r="BE86" s="33" t="str">
        <f t="shared" si="45"/>
        <v/>
      </c>
      <c r="BG86" s="34" t="str">
        <f t="shared" si="72"/>
        <v/>
      </c>
      <c r="BH86" s="32" t="str">
        <f t="shared" si="46"/>
        <v/>
      </c>
      <c r="BI86" s="32" t="str">
        <f t="shared" si="68"/>
        <v/>
      </c>
      <c r="BJ86" s="33" t="str">
        <f t="shared" si="47"/>
        <v/>
      </c>
      <c r="BL86" s="34" t="str">
        <f t="shared" si="69"/>
        <v/>
      </c>
      <c r="BM86" s="32" t="str">
        <f t="shared" si="48"/>
        <v/>
      </c>
      <c r="BN86" s="32" t="str">
        <f t="shared" si="49"/>
        <v/>
      </c>
      <c r="BO86" s="33" t="str">
        <f t="shared" si="50"/>
        <v/>
      </c>
      <c r="BQ86" s="31" t="str">
        <f t="shared" si="70"/>
        <v/>
      </c>
      <c r="BR86" s="32" t="str">
        <f t="shared" si="51"/>
        <v/>
      </c>
      <c r="BS86" s="32" t="str">
        <f t="shared" si="52"/>
        <v/>
      </c>
      <c r="BT86" s="33" t="str">
        <f t="shared" si="53"/>
        <v/>
      </c>
      <c r="BV86" s="31" t="str">
        <f t="shared" si="71"/>
        <v/>
      </c>
      <c r="BW86" s="32" t="str">
        <f t="shared" si="54"/>
        <v/>
      </c>
      <c r="BX86" s="32" t="str">
        <f t="shared" si="55"/>
        <v/>
      </c>
      <c r="BY86" s="33" t="str">
        <f t="shared" si="56"/>
        <v/>
      </c>
    </row>
    <row r="87" spans="1:77">
      <c r="A87">
        <f t="shared" si="60"/>
        <v>2</v>
      </c>
      <c r="B87" t="str">
        <f t="shared" si="61"/>
        <v/>
      </c>
      <c r="C87" s="42" t="str">
        <f>IF(B87="","",VALUE(CHOOSE(B87,CONCATENATE(A87,B87,VLOOKUP(X87,ﾃﾞｰﾀ!M:N,2,0)),CONCATENATE(A87,B87,VLOOKUP(AA87,ﾃﾞｰﾀ!M:N,2,0)),CONCATENATE(A87,B87,VLOOKUP(AD87,ﾃﾞｰﾀ!M:N,2,0)),CONCATENATE(A87,B87,VLOOKUP(AG87,ﾃﾞｰﾀ!M:N,2,0)))))</f>
        <v/>
      </c>
      <c r="D87" s="27" t="s">
        <v>184</v>
      </c>
      <c r="E87" s="120"/>
      <c r="F87" s="100"/>
      <c r="G87" s="101"/>
      <c r="H87" s="102"/>
      <c r="I87" s="94"/>
      <c r="J87" s="103"/>
      <c r="K87" s="104"/>
      <c r="L87" s="40"/>
      <c r="M87" s="1"/>
      <c r="N87" s="40"/>
      <c r="O87" s="114" t="str">
        <f t="shared" si="62"/>
        <v/>
      </c>
      <c r="P87" s="40"/>
      <c r="Q87" s="3"/>
      <c r="R87" s="4"/>
      <c r="S87" s="5"/>
      <c r="T87" s="40"/>
      <c r="U87" s="3"/>
      <c r="V87" s="4"/>
      <c r="W87" s="5"/>
      <c r="X87" s="41"/>
      <c r="Y87" s="4"/>
      <c r="Z87" s="5"/>
      <c r="AA87" s="41"/>
      <c r="AB87" s="4"/>
      <c r="AC87" s="5"/>
      <c r="AD87" s="41"/>
      <c r="AE87" s="4"/>
      <c r="AF87" s="5"/>
      <c r="AG87" s="41"/>
      <c r="AH87" s="4"/>
      <c r="AI87" s="5"/>
      <c r="AJ87" s="29"/>
      <c r="AK87" t="str">
        <f t="shared" si="63"/>
        <v/>
      </c>
      <c r="AM87" s="31" t="str">
        <f t="shared" si="64"/>
        <v/>
      </c>
      <c r="AN87" t="str">
        <f t="shared" si="37"/>
        <v/>
      </c>
      <c r="AO87" t="str">
        <f t="shared" si="38"/>
        <v/>
      </c>
      <c r="AP87" s="35" t="str">
        <f t="shared" si="39"/>
        <v/>
      </c>
      <c r="AR87" s="31" t="str">
        <f t="shared" si="65"/>
        <v/>
      </c>
      <c r="AS87" s="32" t="str">
        <f t="shared" si="57"/>
        <v/>
      </c>
      <c r="AT87" s="32" t="str">
        <f t="shared" si="58"/>
        <v/>
      </c>
      <c r="AU87" s="33" t="str">
        <f t="shared" si="59"/>
        <v/>
      </c>
      <c r="AW87" s="31" t="str">
        <f t="shared" si="66"/>
        <v/>
      </c>
      <c r="AX87" s="32" t="str">
        <f t="shared" si="40"/>
        <v/>
      </c>
      <c r="AY87" s="32" t="str">
        <f t="shared" si="41"/>
        <v/>
      </c>
      <c r="AZ87" s="33" t="str">
        <f t="shared" si="42"/>
        <v/>
      </c>
      <c r="BB87" s="31" t="str">
        <f t="shared" si="67"/>
        <v/>
      </c>
      <c r="BC87" s="32" t="str">
        <f t="shared" si="43"/>
        <v/>
      </c>
      <c r="BD87" s="32" t="str">
        <f t="shared" si="44"/>
        <v/>
      </c>
      <c r="BE87" s="33" t="str">
        <f t="shared" si="45"/>
        <v/>
      </c>
      <c r="BG87" s="34" t="str">
        <f t="shared" si="72"/>
        <v/>
      </c>
      <c r="BH87" s="32" t="str">
        <f t="shared" si="46"/>
        <v/>
      </c>
      <c r="BI87" s="32" t="str">
        <f t="shared" si="68"/>
        <v/>
      </c>
      <c r="BJ87" s="33" t="str">
        <f t="shared" si="47"/>
        <v/>
      </c>
      <c r="BL87" s="34" t="str">
        <f t="shared" si="69"/>
        <v/>
      </c>
      <c r="BM87" s="32" t="str">
        <f t="shared" si="48"/>
        <v/>
      </c>
      <c r="BN87" s="32" t="str">
        <f t="shared" si="49"/>
        <v/>
      </c>
      <c r="BO87" s="33" t="str">
        <f t="shared" si="50"/>
        <v/>
      </c>
      <c r="BQ87" s="31" t="str">
        <f t="shared" si="70"/>
        <v/>
      </c>
      <c r="BR87" s="32" t="str">
        <f t="shared" si="51"/>
        <v/>
      </c>
      <c r="BS87" s="32" t="str">
        <f t="shared" si="52"/>
        <v/>
      </c>
      <c r="BT87" s="33" t="str">
        <f t="shared" si="53"/>
        <v/>
      </c>
      <c r="BV87" s="31" t="str">
        <f t="shared" si="71"/>
        <v/>
      </c>
      <c r="BW87" s="32" t="str">
        <f t="shared" si="54"/>
        <v/>
      </c>
      <c r="BX87" s="32" t="str">
        <f t="shared" si="55"/>
        <v/>
      </c>
      <c r="BY87" s="33" t="str">
        <f t="shared" si="56"/>
        <v/>
      </c>
    </row>
    <row r="88" spans="1:77">
      <c r="A88">
        <f t="shared" si="60"/>
        <v>2</v>
      </c>
      <c r="B88" t="str">
        <f t="shared" si="61"/>
        <v/>
      </c>
      <c r="C88" s="42" t="str">
        <f>IF(B88="","",VALUE(CHOOSE(B88,CONCATENATE(A88,B88,VLOOKUP(X88,ﾃﾞｰﾀ!M:N,2,0)),CONCATENATE(A88,B88,VLOOKUP(AA88,ﾃﾞｰﾀ!M:N,2,0)),CONCATENATE(A88,B88,VLOOKUP(AD88,ﾃﾞｰﾀ!M:N,2,0)),CONCATENATE(A88,B88,VLOOKUP(AG88,ﾃﾞｰﾀ!M:N,2,0)))))</f>
        <v/>
      </c>
      <c r="D88" s="27" t="s">
        <v>185</v>
      </c>
      <c r="E88" s="120"/>
      <c r="F88" s="100"/>
      <c r="G88" s="101"/>
      <c r="H88" s="102"/>
      <c r="I88" s="94"/>
      <c r="J88" s="103"/>
      <c r="K88" s="104"/>
      <c r="L88" s="40"/>
      <c r="M88" s="1"/>
      <c r="N88" s="40"/>
      <c r="O88" s="114" t="str">
        <f t="shared" si="62"/>
        <v/>
      </c>
      <c r="P88" s="40"/>
      <c r="Q88" s="3"/>
      <c r="R88" s="4"/>
      <c r="S88" s="5"/>
      <c r="T88" s="40"/>
      <c r="U88" s="3"/>
      <c r="V88" s="4"/>
      <c r="W88" s="5"/>
      <c r="X88" s="41"/>
      <c r="Y88" s="4"/>
      <c r="Z88" s="5"/>
      <c r="AA88" s="41"/>
      <c r="AB88" s="4"/>
      <c r="AC88" s="5"/>
      <c r="AD88" s="41"/>
      <c r="AE88" s="4"/>
      <c r="AF88" s="5"/>
      <c r="AG88" s="41"/>
      <c r="AH88" s="4"/>
      <c r="AI88" s="5"/>
      <c r="AJ88" s="29"/>
      <c r="AK88" t="str">
        <f t="shared" si="63"/>
        <v/>
      </c>
      <c r="AM88" s="31" t="str">
        <f t="shared" si="64"/>
        <v/>
      </c>
      <c r="AN88" t="str">
        <f t="shared" si="37"/>
        <v/>
      </c>
      <c r="AO88" t="str">
        <f t="shared" si="38"/>
        <v/>
      </c>
      <c r="AP88" s="35" t="str">
        <f t="shared" si="39"/>
        <v/>
      </c>
      <c r="AR88" s="31" t="str">
        <f t="shared" si="65"/>
        <v/>
      </c>
      <c r="AS88" s="32" t="str">
        <f t="shared" si="57"/>
        <v/>
      </c>
      <c r="AT88" s="32" t="str">
        <f t="shared" si="58"/>
        <v/>
      </c>
      <c r="AU88" s="33" t="str">
        <f t="shared" si="59"/>
        <v/>
      </c>
      <c r="AW88" s="31" t="str">
        <f t="shared" si="66"/>
        <v/>
      </c>
      <c r="AX88" s="32" t="str">
        <f t="shared" si="40"/>
        <v/>
      </c>
      <c r="AY88" s="32" t="str">
        <f t="shared" si="41"/>
        <v/>
      </c>
      <c r="AZ88" s="33" t="str">
        <f t="shared" si="42"/>
        <v/>
      </c>
      <c r="BB88" s="31" t="str">
        <f t="shared" si="67"/>
        <v/>
      </c>
      <c r="BC88" s="32" t="str">
        <f t="shared" si="43"/>
        <v/>
      </c>
      <c r="BD88" s="32" t="str">
        <f t="shared" si="44"/>
        <v/>
      </c>
      <c r="BE88" s="33" t="str">
        <f t="shared" si="45"/>
        <v/>
      </c>
      <c r="BG88" s="34" t="str">
        <f t="shared" si="72"/>
        <v/>
      </c>
      <c r="BH88" s="32" t="str">
        <f t="shared" si="46"/>
        <v/>
      </c>
      <c r="BI88" s="32" t="str">
        <f t="shared" si="68"/>
        <v/>
      </c>
      <c r="BJ88" s="33" t="str">
        <f t="shared" si="47"/>
        <v/>
      </c>
      <c r="BL88" s="34" t="str">
        <f t="shared" si="69"/>
        <v/>
      </c>
      <c r="BM88" s="32" t="str">
        <f t="shared" si="48"/>
        <v/>
      </c>
      <c r="BN88" s="32" t="str">
        <f t="shared" si="49"/>
        <v/>
      </c>
      <c r="BO88" s="33" t="str">
        <f t="shared" si="50"/>
        <v/>
      </c>
      <c r="BQ88" s="31" t="str">
        <f t="shared" si="70"/>
        <v/>
      </c>
      <c r="BR88" s="32" t="str">
        <f t="shared" si="51"/>
        <v/>
      </c>
      <c r="BS88" s="32" t="str">
        <f t="shared" si="52"/>
        <v/>
      </c>
      <c r="BT88" s="33" t="str">
        <f t="shared" si="53"/>
        <v/>
      </c>
      <c r="BV88" s="31" t="str">
        <f t="shared" si="71"/>
        <v/>
      </c>
      <c r="BW88" s="32" t="str">
        <f t="shared" si="54"/>
        <v/>
      </c>
      <c r="BX88" s="32" t="str">
        <f t="shared" si="55"/>
        <v/>
      </c>
      <c r="BY88" s="33" t="str">
        <f t="shared" si="56"/>
        <v/>
      </c>
    </row>
    <row r="89" spans="1:77">
      <c r="A89">
        <f t="shared" si="60"/>
        <v>2</v>
      </c>
      <c r="B89" t="str">
        <f t="shared" si="61"/>
        <v/>
      </c>
      <c r="C89" s="42" t="str">
        <f>IF(B89="","",VALUE(CHOOSE(B89,CONCATENATE(A89,B89,VLOOKUP(X89,ﾃﾞｰﾀ!M:N,2,0)),CONCATENATE(A89,B89,VLOOKUP(AA89,ﾃﾞｰﾀ!M:N,2,0)),CONCATENATE(A89,B89,VLOOKUP(AD89,ﾃﾞｰﾀ!M:N,2,0)),CONCATENATE(A89,B89,VLOOKUP(AG89,ﾃﾞｰﾀ!M:N,2,0)))))</f>
        <v/>
      </c>
      <c r="D89" s="27" t="s">
        <v>186</v>
      </c>
      <c r="E89" s="120"/>
      <c r="F89" s="100"/>
      <c r="G89" s="101"/>
      <c r="H89" s="102"/>
      <c r="I89" s="94"/>
      <c r="J89" s="103"/>
      <c r="K89" s="104"/>
      <c r="L89" s="40"/>
      <c r="M89" s="1"/>
      <c r="N89" s="40"/>
      <c r="O89" s="114" t="str">
        <f t="shared" si="62"/>
        <v/>
      </c>
      <c r="P89" s="40"/>
      <c r="Q89" s="3"/>
      <c r="R89" s="4"/>
      <c r="S89" s="5"/>
      <c r="T89" s="40"/>
      <c r="U89" s="3"/>
      <c r="V89" s="4"/>
      <c r="W89" s="5"/>
      <c r="X89" s="41"/>
      <c r="Y89" s="4"/>
      <c r="Z89" s="5"/>
      <c r="AA89" s="41"/>
      <c r="AB89" s="4"/>
      <c r="AC89" s="5"/>
      <c r="AD89" s="41"/>
      <c r="AE89" s="4"/>
      <c r="AF89" s="5"/>
      <c r="AG89" s="41"/>
      <c r="AH89" s="4"/>
      <c r="AI89" s="5"/>
      <c r="AJ89" s="29"/>
      <c r="AK89" t="str">
        <f t="shared" si="63"/>
        <v/>
      </c>
      <c r="AM89" s="31" t="str">
        <f t="shared" si="64"/>
        <v/>
      </c>
      <c r="AN89" t="str">
        <f t="shared" si="37"/>
        <v/>
      </c>
      <c r="AO89" t="str">
        <f t="shared" si="38"/>
        <v/>
      </c>
      <c r="AP89" s="35" t="str">
        <f t="shared" si="39"/>
        <v/>
      </c>
      <c r="AR89" s="31" t="str">
        <f t="shared" si="65"/>
        <v/>
      </c>
      <c r="AS89" s="32" t="str">
        <f t="shared" si="57"/>
        <v/>
      </c>
      <c r="AT89" s="32" t="str">
        <f t="shared" si="58"/>
        <v/>
      </c>
      <c r="AU89" s="33" t="str">
        <f t="shared" si="59"/>
        <v/>
      </c>
      <c r="AW89" s="31" t="str">
        <f t="shared" si="66"/>
        <v/>
      </c>
      <c r="AX89" s="32" t="str">
        <f t="shared" si="40"/>
        <v/>
      </c>
      <c r="AY89" s="32" t="str">
        <f t="shared" si="41"/>
        <v/>
      </c>
      <c r="AZ89" s="33" t="str">
        <f t="shared" si="42"/>
        <v/>
      </c>
      <c r="BB89" s="31" t="str">
        <f t="shared" si="67"/>
        <v/>
      </c>
      <c r="BC89" s="32" t="str">
        <f t="shared" si="43"/>
        <v/>
      </c>
      <c r="BD89" s="32" t="str">
        <f t="shared" si="44"/>
        <v/>
      </c>
      <c r="BE89" s="33" t="str">
        <f t="shared" si="45"/>
        <v/>
      </c>
      <c r="BG89" s="34" t="str">
        <f t="shared" si="72"/>
        <v/>
      </c>
      <c r="BH89" s="32" t="str">
        <f t="shared" si="46"/>
        <v/>
      </c>
      <c r="BI89" s="32" t="str">
        <f t="shared" si="68"/>
        <v/>
      </c>
      <c r="BJ89" s="33" t="str">
        <f t="shared" si="47"/>
        <v/>
      </c>
      <c r="BL89" s="34" t="str">
        <f t="shared" si="69"/>
        <v/>
      </c>
      <c r="BM89" s="32" t="str">
        <f t="shared" si="48"/>
        <v/>
      </c>
      <c r="BN89" s="32" t="str">
        <f t="shared" si="49"/>
        <v/>
      </c>
      <c r="BO89" s="33" t="str">
        <f t="shared" si="50"/>
        <v/>
      </c>
      <c r="BQ89" s="31" t="str">
        <f t="shared" si="70"/>
        <v/>
      </c>
      <c r="BR89" s="32" t="str">
        <f t="shared" si="51"/>
        <v/>
      </c>
      <c r="BS89" s="32" t="str">
        <f t="shared" si="52"/>
        <v/>
      </c>
      <c r="BT89" s="33" t="str">
        <f t="shared" si="53"/>
        <v/>
      </c>
      <c r="BV89" s="31" t="str">
        <f t="shared" si="71"/>
        <v/>
      </c>
      <c r="BW89" s="32" t="str">
        <f t="shared" si="54"/>
        <v/>
      </c>
      <c r="BX89" s="32" t="str">
        <f t="shared" si="55"/>
        <v/>
      </c>
      <c r="BY89" s="33" t="str">
        <f t="shared" si="56"/>
        <v/>
      </c>
    </row>
    <row r="90" spans="1:77">
      <c r="A90">
        <f t="shared" si="60"/>
        <v>2</v>
      </c>
      <c r="B90" t="str">
        <f t="shared" si="61"/>
        <v/>
      </c>
      <c r="C90" s="42" t="str">
        <f>IF(B90="","",VALUE(CHOOSE(B90,CONCATENATE(A90,B90,VLOOKUP(X90,ﾃﾞｰﾀ!M:N,2,0)),CONCATENATE(A90,B90,VLOOKUP(AA90,ﾃﾞｰﾀ!M:N,2,0)),CONCATENATE(A90,B90,VLOOKUP(AD90,ﾃﾞｰﾀ!M:N,2,0)),CONCATENATE(A90,B90,VLOOKUP(AG90,ﾃﾞｰﾀ!M:N,2,0)))))</f>
        <v/>
      </c>
      <c r="D90" s="27" t="s">
        <v>187</v>
      </c>
      <c r="E90" s="120"/>
      <c r="F90" s="100"/>
      <c r="G90" s="101"/>
      <c r="H90" s="102"/>
      <c r="I90" s="94"/>
      <c r="J90" s="103"/>
      <c r="K90" s="104"/>
      <c r="L90" s="40"/>
      <c r="M90" s="1"/>
      <c r="N90" s="40"/>
      <c r="O90" s="114" t="str">
        <f t="shared" si="62"/>
        <v/>
      </c>
      <c r="P90" s="40"/>
      <c r="Q90" s="3"/>
      <c r="R90" s="4"/>
      <c r="S90" s="5"/>
      <c r="T90" s="40"/>
      <c r="U90" s="3"/>
      <c r="V90" s="4"/>
      <c r="W90" s="5"/>
      <c r="X90" s="41"/>
      <c r="Y90" s="4"/>
      <c r="Z90" s="5"/>
      <c r="AA90" s="41"/>
      <c r="AB90" s="4"/>
      <c r="AC90" s="5"/>
      <c r="AD90" s="41"/>
      <c r="AE90" s="4"/>
      <c r="AF90" s="5"/>
      <c r="AG90" s="41"/>
      <c r="AH90" s="4"/>
      <c r="AI90" s="5"/>
      <c r="AJ90" s="29"/>
      <c r="AK90" t="str">
        <f t="shared" si="63"/>
        <v/>
      </c>
      <c r="AM90" s="31" t="str">
        <f t="shared" si="64"/>
        <v/>
      </c>
      <c r="AN90" t="str">
        <f t="shared" si="37"/>
        <v/>
      </c>
      <c r="AO90" t="str">
        <f t="shared" si="38"/>
        <v/>
      </c>
      <c r="AP90" s="35" t="str">
        <f t="shared" si="39"/>
        <v/>
      </c>
      <c r="AR90" s="31" t="str">
        <f t="shared" si="65"/>
        <v/>
      </c>
      <c r="AS90" s="32" t="str">
        <f t="shared" si="57"/>
        <v/>
      </c>
      <c r="AT90" s="32" t="str">
        <f t="shared" si="58"/>
        <v/>
      </c>
      <c r="AU90" s="33" t="str">
        <f t="shared" si="59"/>
        <v/>
      </c>
      <c r="AW90" s="31" t="str">
        <f t="shared" si="66"/>
        <v/>
      </c>
      <c r="AX90" s="32" t="str">
        <f t="shared" si="40"/>
        <v/>
      </c>
      <c r="AY90" s="32" t="str">
        <f t="shared" si="41"/>
        <v/>
      </c>
      <c r="AZ90" s="33" t="str">
        <f t="shared" si="42"/>
        <v/>
      </c>
      <c r="BB90" s="31" t="str">
        <f t="shared" si="67"/>
        <v/>
      </c>
      <c r="BC90" s="32" t="str">
        <f t="shared" si="43"/>
        <v/>
      </c>
      <c r="BD90" s="32" t="str">
        <f t="shared" si="44"/>
        <v/>
      </c>
      <c r="BE90" s="33" t="str">
        <f t="shared" si="45"/>
        <v/>
      </c>
      <c r="BG90" s="34" t="str">
        <f t="shared" si="72"/>
        <v/>
      </c>
      <c r="BH90" s="32" t="str">
        <f t="shared" si="46"/>
        <v/>
      </c>
      <c r="BI90" s="32" t="str">
        <f t="shared" si="68"/>
        <v/>
      </c>
      <c r="BJ90" s="33" t="str">
        <f t="shared" si="47"/>
        <v/>
      </c>
      <c r="BL90" s="34" t="str">
        <f t="shared" si="69"/>
        <v/>
      </c>
      <c r="BM90" s="32" t="str">
        <f t="shared" si="48"/>
        <v/>
      </c>
      <c r="BN90" s="32" t="str">
        <f t="shared" si="49"/>
        <v/>
      </c>
      <c r="BO90" s="33" t="str">
        <f t="shared" si="50"/>
        <v/>
      </c>
      <c r="BQ90" s="31" t="str">
        <f t="shared" si="70"/>
        <v/>
      </c>
      <c r="BR90" s="32" t="str">
        <f t="shared" si="51"/>
        <v/>
      </c>
      <c r="BS90" s="32" t="str">
        <f t="shared" si="52"/>
        <v/>
      </c>
      <c r="BT90" s="33" t="str">
        <f t="shared" si="53"/>
        <v/>
      </c>
      <c r="BV90" s="31" t="str">
        <f t="shared" si="71"/>
        <v/>
      </c>
      <c r="BW90" s="32" t="str">
        <f t="shared" si="54"/>
        <v/>
      </c>
      <c r="BX90" s="32" t="str">
        <f t="shared" si="55"/>
        <v/>
      </c>
      <c r="BY90" s="33" t="str">
        <f t="shared" si="56"/>
        <v/>
      </c>
    </row>
    <row r="91" spans="1:77">
      <c r="A91">
        <f t="shared" si="60"/>
        <v>2</v>
      </c>
      <c r="B91" t="str">
        <f t="shared" si="61"/>
        <v/>
      </c>
      <c r="C91" s="42" t="str">
        <f>IF(B91="","",VALUE(CHOOSE(B91,CONCATENATE(A91,B91,VLOOKUP(X91,ﾃﾞｰﾀ!M:N,2,0)),CONCATENATE(A91,B91,VLOOKUP(AA91,ﾃﾞｰﾀ!M:N,2,0)),CONCATENATE(A91,B91,VLOOKUP(AD91,ﾃﾞｰﾀ!M:N,2,0)),CONCATENATE(A91,B91,VLOOKUP(AG91,ﾃﾞｰﾀ!M:N,2,0)))))</f>
        <v/>
      </c>
      <c r="D91" s="27" t="s">
        <v>188</v>
      </c>
      <c r="E91" s="120"/>
      <c r="F91" s="100"/>
      <c r="G91" s="101"/>
      <c r="H91" s="102"/>
      <c r="I91" s="94"/>
      <c r="J91" s="103"/>
      <c r="K91" s="104"/>
      <c r="L91" s="40"/>
      <c r="M91" s="1"/>
      <c r="N91" s="40"/>
      <c r="O91" s="114" t="str">
        <f t="shared" si="62"/>
        <v/>
      </c>
      <c r="P91" s="40"/>
      <c r="Q91" s="3"/>
      <c r="R91" s="4"/>
      <c r="S91" s="5"/>
      <c r="T91" s="40"/>
      <c r="U91" s="3"/>
      <c r="V91" s="4"/>
      <c r="W91" s="5"/>
      <c r="X91" s="41"/>
      <c r="Y91" s="4"/>
      <c r="Z91" s="5"/>
      <c r="AA91" s="41"/>
      <c r="AB91" s="4"/>
      <c r="AC91" s="5"/>
      <c r="AD91" s="41"/>
      <c r="AE91" s="4"/>
      <c r="AF91" s="5"/>
      <c r="AG91" s="41"/>
      <c r="AH91" s="4"/>
      <c r="AI91" s="5"/>
      <c r="AJ91" s="29"/>
      <c r="AK91" t="str">
        <f t="shared" si="63"/>
        <v/>
      </c>
      <c r="AM91" s="31" t="str">
        <f t="shared" si="64"/>
        <v/>
      </c>
      <c r="AN91" t="str">
        <f t="shared" si="37"/>
        <v/>
      </c>
      <c r="AO91" t="str">
        <f t="shared" si="38"/>
        <v/>
      </c>
      <c r="AP91" s="35" t="str">
        <f t="shared" si="39"/>
        <v/>
      </c>
      <c r="AR91" s="31" t="str">
        <f t="shared" si="65"/>
        <v/>
      </c>
      <c r="AS91" s="32" t="str">
        <f t="shared" si="57"/>
        <v/>
      </c>
      <c r="AT91" s="32" t="str">
        <f t="shared" si="58"/>
        <v/>
      </c>
      <c r="AU91" s="33" t="str">
        <f t="shared" si="59"/>
        <v/>
      </c>
      <c r="AW91" s="31" t="str">
        <f t="shared" si="66"/>
        <v/>
      </c>
      <c r="AX91" s="32" t="str">
        <f t="shared" si="40"/>
        <v/>
      </c>
      <c r="AY91" s="32" t="str">
        <f t="shared" si="41"/>
        <v/>
      </c>
      <c r="AZ91" s="33" t="str">
        <f t="shared" si="42"/>
        <v/>
      </c>
      <c r="BB91" s="31" t="str">
        <f t="shared" si="67"/>
        <v/>
      </c>
      <c r="BC91" s="32" t="str">
        <f t="shared" si="43"/>
        <v/>
      </c>
      <c r="BD91" s="32" t="str">
        <f t="shared" si="44"/>
        <v/>
      </c>
      <c r="BE91" s="33" t="str">
        <f t="shared" si="45"/>
        <v/>
      </c>
      <c r="BG91" s="34" t="str">
        <f t="shared" si="72"/>
        <v/>
      </c>
      <c r="BH91" s="32" t="str">
        <f t="shared" si="46"/>
        <v/>
      </c>
      <c r="BI91" s="32" t="str">
        <f t="shared" si="68"/>
        <v/>
      </c>
      <c r="BJ91" s="33" t="str">
        <f t="shared" si="47"/>
        <v/>
      </c>
      <c r="BL91" s="34" t="str">
        <f t="shared" si="69"/>
        <v/>
      </c>
      <c r="BM91" s="32" t="str">
        <f t="shared" si="48"/>
        <v/>
      </c>
      <c r="BN91" s="32" t="str">
        <f t="shared" si="49"/>
        <v/>
      </c>
      <c r="BO91" s="33" t="str">
        <f t="shared" si="50"/>
        <v/>
      </c>
      <c r="BQ91" s="31" t="str">
        <f t="shared" si="70"/>
        <v/>
      </c>
      <c r="BR91" s="32" t="str">
        <f t="shared" si="51"/>
        <v/>
      </c>
      <c r="BS91" s="32" t="str">
        <f t="shared" si="52"/>
        <v/>
      </c>
      <c r="BT91" s="33" t="str">
        <f t="shared" si="53"/>
        <v/>
      </c>
      <c r="BV91" s="31" t="str">
        <f t="shared" si="71"/>
        <v/>
      </c>
      <c r="BW91" s="32" t="str">
        <f t="shared" si="54"/>
        <v/>
      </c>
      <c r="BX91" s="32" t="str">
        <f t="shared" si="55"/>
        <v/>
      </c>
      <c r="BY91" s="33" t="str">
        <f t="shared" si="56"/>
        <v/>
      </c>
    </row>
    <row r="92" spans="1:77">
      <c r="A92">
        <f t="shared" si="60"/>
        <v>2</v>
      </c>
      <c r="B92" t="str">
        <f t="shared" si="61"/>
        <v/>
      </c>
      <c r="C92" s="42" t="str">
        <f>IF(B92="","",VALUE(CHOOSE(B92,CONCATENATE(A92,B92,VLOOKUP(X92,ﾃﾞｰﾀ!M:N,2,0)),CONCATENATE(A92,B92,VLOOKUP(AA92,ﾃﾞｰﾀ!M:N,2,0)),CONCATENATE(A92,B92,VLOOKUP(AD92,ﾃﾞｰﾀ!M:N,2,0)),CONCATENATE(A92,B92,VLOOKUP(AG92,ﾃﾞｰﾀ!M:N,2,0)))))</f>
        <v/>
      </c>
      <c r="D92" s="27" t="s">
        <v>189</v>
      </c>
      <c r="E92" s="120"/>
      <c r="F92" s="100"/>
      <c r="G92" s="101"/>
      <c r="H92" s="102"/>
      <c r="I92" s="94"/>
      <c r="J92" s="103"/>
      <c r="K92" s="104"/>
      <c r="L92" s="40"/>
      <c r="M92" s="1"/>
      <c r="N92" s="40"/>
      <c r="O92" s="114" t="str">
        <f t="shared" si="62"/>
        <v/>
      </c>
      <c r="P92" s="40"/>
      <c r="Q92" s="3"/>
      <c r="R92" s="4"/>
      <c r="S92" s="5"/>
      <c r="T92" s="40"/>
      <c r="U92" s="3"/>
      <c r="V92" s="4"/>
      <c r="W92" s="5"/>
      <c r="X92" s="41"/>
      <c r="Y92" s="4"/>
      <c r="Z92" s="5"/>
      <c r="AA92" s="41"/>
      <c r="AB92" s="4"/>
      <c r="AC92" s="5"/>
      <c r="AD92" s="41"/>
      <c r="AE92" s="4"/>
      <c r="AF92" s="5"/>
      <c r="AG92" s="41"/>
      <c r="AH92" s="4"/>
      <c r="AI92" s="5"/>
      <c r="AJ92" s="29"/>
      <c r="AK92" t="str">
        <f t="shared" si="63"/>
        <v/>
      </c>
      <c r="AM92" s="31" t="str">
        <f t="shared" si="64"/>
        <v/>
      </c>
      <c r="AN92" t="str">
        <f t="shared" si="37"/>
        <v/>
      </c>
      <c r="AO92" t="str">
        <f t="shared" si="38"/>
        <v/>
      </c>
      <c r="AP92" s="35" t="str">
        <f t="shared" si="39"/>
        <v/>
      </c>
      <c r="AR92" s="31" t="str">
        <f t="shared" si="65"/>
        <v/>
      </c>
      <c r="AS92" s="32" t="str">
        <f t="shared" si="57"/>
        <v/>
      </c>
      <c r="AT92" s="32" t="str">
        <f t="shared" si="58"/>
        <v/>
      </c>
      <c r="AU92" s="33" t="str">
        <f t="shared" si="59"/>
        <v/>
      </c>
      <c r="AW92" s="31" t="str">
        <f t="shared" si="66"/>
        <v/>
      </c>
      <c r="AX92" s="32" t="str">
        <f t="shared" si="40"/>
        <v/>
      </c>
      <c r="AY92" s="32" t="str">
        <f t="shared" si="41"/>
        <v/>
      </c>
      <c r="AZ92" s="33" t="str">
        <f t="shared" si="42"/>
        <v/>
      </c>
      <c r="BB92" s="31" t="str">
        <f t="shared" si="67"/>
        <v/>
      </c>
      <c r="BC92" s="32" t="str">
        <f t="shared" si="43"/>
        <v/>
      </c>
      <c r="BD92" s="32" t="str">
        <f t="shared" si="44"/>
        <v/>
      </c>
      <c r="BE92" s="33" t="str">
        <f t="shared" si="45"/>
        <v/>
      </c>
      <c r="BG92" s="34" t="str">
        <f t="shared" si="72"/>
        <v/>
      </c>
      <c r="BH92" s="32" t="str">
        <f t="shared" si="46"/>
        <v/>
      </c>
      <c r="BI92" s="32" t="str">
        <f t="shared" si="68"/>
        <v/>
      </c>
      <c r="BJ92" s="33" t="str">
        <f t="shared" si="47"/>
        <v/>
      </c>
      <c r="BL92" s="34" t="str">
        <f t="shared" si="69"/>
        <v/>
      </c>
      <c r="BM92" s="32" t="str">
        <f t="shared" si="48"/>
        <v/>
      </c>
      <c r="BN92" s="32" t="str">
        <f t="shared" si="49"/>
        <v/>
      </c>
      <c r="BO92" s="33" t="str">
        <f t="shared" si="50"/>
        <v/>
      </c>
      <c r="BQ92" s="31" t="str">
        <f t="shared" si="70"/>
        <v/>
      </c>
      <c r="BR92" s="32" t="str">
        <f t="shared" si="51"/>
        <v/>
      </c>
      <c r="BS92" s="32" t="str">
        <f t="shared" si="52"/>
        <v/>
      </c>
      <c r="BT92" s="33" t="str">
        <f t="shared" si="53"/>
        <v/>
      </c>
      <c r="BV92" s="31" t="str">
        <f t="shared" si="71"/>
        <v/>
      </c>
      <c r="BW92" s="32" t="str">
        <f t="shared" si="54"/>
        <v/>
      </c>
      <c r="BX92" s="32" t="str">
        <f t="shared" si="55"/>
        <v/>
      </c>
      <c r="BY92" s="33" t="str">
        <f t="shared" si="56"/>
        <v/>
      </c>
    </row>
    <row r="93" spans="1:77">
      <c r="A93">
        <f t="shared" si="60"/>
        <v>2</v>
      </c>
      <c r="B93" t="str">
        <f t="shared" si="61"/>
        <v/>
      </c>
      <c r="C93" s="42" t="str">
        <f>IF(B93="","",VALUE(CHOOSE(B93,CONCATENATE(A93,B93,VLOOKUP(X93,ﾃﾞｰﾀ!M:N,2,0)),CONCATENATE(A93,B93,VLOOKUP(AA93,ﾃﾞｰﾀ!M:N,2,0)),CONCATENATE(A93,B93,VLOOKUP(AD93,ﾃﾞｰﾀ!M:N,2,0)),CONCATENATE(A93,B93,VLOOKUP(AG93,ﾃﾞｰﾀ!M:N,2,0)))))</f>
        <v/>
      </c>
      <c r="D93" s="27" t="s">
        <v>190</v>
      </c>
      <c r="E93" s="120"/>
      <c r="F93" s="100"/>
      <c r="G93" s="101"/>
      <c r="H93" s="102"/>
      <c r="I93" s="94"/>
      <c r="J93" s="103"/>
      <c r="K93" s="104"/>
      <c r="L93" s="40"/>
      <c r="M93" s="1"/>
      <c r="N93" s="40"/>
      <c r="O93" s="114" t="str">
        <f t="shared" si="62"/>
        <v/>
      </c>
      <c r="P93" s="40"/>
      <c r="Q93" s="3"/>
      <c r="R93" s="4"/>
      <c r="S93" s="5"/>
      <c r="T93" s="40"/>
      <c r="U93" s="3"/>
      <c r="V93" s="4"/>
      <c r="W93" s="5"/>
      <c r="X93" s="41"/>
      <c r="Y93" s="4"/>
      <c r="Z93" s="5"/>
      <c r="AA93" s="41"/>
      <c r="AB93" s="4"/>
      <c r="AC93" s="5"/>
      <c r="AD93" s="41"/>
      <c r="AE93" s="4"/>
      <c r="AF93" s="5"/>
      <c r="AG93" s="41"/>
      <c r="AH93" s="4"/>
      <c r="AI93" s="5"/>
      <c r="AJ93" s="29"/>
      <c r="AK93" t="str">
        <f t="shared" si="63"/>
        <v/>
      </c>
      <c r="AM93" s="31" t="str">
        <f t="shared" si="64"/>
        <v/>
      </c>
      <c r="AN93" t="str">
        <f t="shared" si="37"/>
        <v/>
      </c>
      <c r="AO93" t="str">
        <f t="shared" si="38"/>
        <v/>
      </c>
      <c r="AP93" s="35" t="str">
        <f t="shared" si="39"/>
        <v/>
      </c>
      <c r="AR93" s="31" t="str">
        <f t="shared" si="65"/>
        <v/>
      </c>
      <c r="AS93" s="32" t="str">
        <f t="shared" si="57"/>
        <v/>
      </c>
      <c r="AT93" s="32" t="str">
        <f t="shared" si="58"/>
        <v/>
      </c>
      <c r="AU93" s="33" t="str">
        <f t="shared" si="59"/>
        <v/>
      </c>
      <c r="AW93" s="31" t="str">
        <f t="shared" si="66"/>
        <v/>
      </c>
      <c r="AX93" s="32" t="str">
        <f t="shared" si="40"/>
        <v/>
      </c>
      <c r="AY93" s="32" t="str">
        <f t="shared" si="41"/>
        <v/>
      </c>
      <c r="AZ93" s="33" t="str">
        <f t="shared" si="42"/>
        <v/>
      </c>
      <c r="BB93" s="31" t="str">
        <f t="shared" si="67"/>
        <v/>
      </c>
      <c r="BC93" s="32" t="str">
        <f t="shared" si="43"/>
        <v/>
      </c>
      <c r="BD93" s="32" t="str">
        <f t="shared" si="44"/>
        <v/>
      </c>
      <c r="BE93" s="33" t="str">
        <f t="shared" si="45"/>
        <v/>
      </c>
      <c r="BG93" s="34" t="str">
        <f t="shared" si="72"/>
        <v/>
      </c>
      <c r="BH93" s="32" t="str">
        <f t="shared" si="46"/>
        <v/>
      </c>
      <c r="BI93" s="32" t="str">
        <f t="shared" si="68"/>
        <v/>
      </c>
      <c r="BJ93" s="33" t="str">
        <f t="shared" si="47"/>
        <v/>
      </c>
      <c r="BL93" s="34" t="str">
        <f t="shared" si="69"/>
        <v/>
      </c>
      <c r="BM93" s="32" t="str">
        <f t="shared" si="48"/>
        <v/>
      </c>
      <c r="BN93" s="32" t="str">
        <f t="shared" si="49"/>
        <v/>
      </c>
      <c r="BO93" s="33" t="str">
        <f t="shared" si="50"/>
        <v/>
      </c>
      <c r="BQ93" s="31" t="str">
        <f t="shared" si="70"/>
        <v/>
      </c>
      <c r="BR93" s="32" t="str">
        <f t="shared" si="51"/>
        <v/>
      </c>
      <c r="BS93" s="32" t="str">
        <f t="shared" si="52"/>
        <v/>
      </c>
      <c r="BT93" s="33" t="str">
        <f t="shared" si="53"/>
        <v/>
      </c>
      <c r="BV93" s="31" t="str">
        <f t="shared" si="71"/>
        <v/>
      </c>
      <c r="BW93" s="32" t="str">
        <f t="shared" si="54"/>
        <v/>
      </c>
      <c r="BX93" s="32" t="str">
        <f t="shared" si="55"/>
        <v/>
      </c>
      <c r="BY93" s="33" t="str">
        <f t="shared" si="56"/>
        <v/>
      </c>
    </row>
    <row r="94" spans="1:77">
      <c r="A94">
        <f t="shared" si="60"/>
        <v>2</v>
      </c>
      <c r="B94" t="str">
        <f t="shared" si="61"/>
        <v/>
      </c>
      <c r="C94" s="42" t="str">
        <f>IF(B94="","",VALUE(CHOOSE(B94,CONCATENATE(A94,B94,VLOOKUP(X94,ﾃﾞｰﾀ!M:N,2,0)),CONCATENATE(A94,B94,VLOOKUP(AA94,ﾃﾞｰﾀ!M:N,2,0)),CONCATENATE(A94,B94,VLOOKUP(AD94,ﾃﾞｰﾀ!M:N,2,0)),CONCATENATE(A94,B94,VLOOKUP(AG94,ﾃﾞｰﾀ!M:N,2,0)))))</f>
        <v/>
      </c>
      <c r="D94" s="27" t="s">
        <v>191</v>
      </c>
      <c r="E94" s="120"/>
      <c r="F94" s="100"/>
      <c r="G94" s="101"/>
      <c r="H94" s="102"/>
      <c r="I94" s="94"/>
      <c r="J94" s="103"/>
      <c r="K94" s="104"/>
      <c r="L94" s="40"/>
      <c r="M94" s="1"/>
      <c r="N94" s="40"/>
      <c r="O94" s="114" t="str">
        <f t="shared" si="62"/>
        <v/>
      </c>
      <c r="P94" s="40"/>
      <c r="Q94" s="3"/>
      <c r="R94" s="4"/>
      <c r="S94" s="5"/>
      <c r="T94" s="40"/>
      <c r="U94" s="3"/>
      <c r="V94" s="4"/>
      <c r="W94" s="5"/>
      <c r="X94" s="41"/>
      <c r="Y94" s="4"/>
      <c r="Z94" s="5"/>
      <c r="AA94" s="41"/>
      <c r="AB94" s="4"/>
      <c r="AC94" s="5"/>
      <c r="AD94" s="41"/>
      <c r="AE94" s="4"/>
      <c r="AF94" s="5"/>
      <c r="AG94" s="41"/>
      <c r="AH94" s="4"/>
      <c r="AI94" s="5"/>
      <c r="AJ94" s="29"/>
      <c r="AK94" t="str">
        <f t="shared" si="63"/>
        <v/>
      </c>
      <c r="AM94" s="31" t="str">
        <f t="shared" si="64"/>
        <v/>
      </c>
      <c r="AN94" t="str">
        <f t="shared" si="37"/>
        <v/>
      </c>
      <c r="AO94" t="str">
        <f t="shared" si="38"/>
        <v/>
      </c>
      <c r="AP94" s="35" t="str">
        <f t="shared" si="39"/>
        <v/>
      </c>
      <c r="AR94" s="31" t="str">
        <f t="shared" si="65"/>
        <v/>
      </c>
      <c r="AS94" s="32" t="str">
        <f t="shared" si="57"/>
        <v/>
      </c>
      <c r="AT94" s="32" t="str">
        <f t="shared" si="58"/>
        <v/>
      </c>
      <c r="AU94" s="33" t="str">
        <f t="shared" si="59"/>
        <v/>
      </c>
      <c r="AW94" s="31" t="str">
        <f t="shared" si="66"/>
        <v/>
      </c>
      <c r="AX94" s="32" t="str">
        <f t="shared" si="40"/>
        <v/>
      </c>
      <c r="AY94" s="32" t="str">
        <f t="shared" si="41"/>
        <v/>
      </c>
      <c r="AZ94" s="33" t="str">
        <f t="shared" si="42"/>
        <v/>
      </c>
      <c r="BB94" s="31" t="str">
        <f t="shared" si="67"/>
        <v/>
      </c>
      <c r="BC94" s="32" t="str">
        <f t="shared" si="43"/>
        <v/>
      </c>
      <c r="BD94" s="32" t="str">
        <f t="shared" si="44"/>
        <v/>
      </c>
      <c r="BE94" s="33" t="str">
        <f t="shared" si="45"/>
        <v/>
      </c>
      <c r="BG94" s="34" t="str">
        <f t="shared" si="72"/>
        <v/>
      </c>
      <c r="BH94" s="32" t="str">
        <f t="shared" si="46"/>
        <v/>
      </c>
      <c r="BI94" s="32" t="str">
        <f t="shared" si="68"/>
        <v/>
      </c>
      <c r="BJ94" s="33" t="str">
        <f t="shared" si="47"/>
        <v/>
      </c>
      <c r="BL94" s="34" t="str">
        <f t="shared" si="69"/>
        <v/>
      </c>
      <c r="BM94" s="32" t="str">
        <f t="shared" si="48"/>
        <v/>
      </c>
      <c r="BN94" s="32" t="str">
        <f t="shared" si="49"/>
        <v/>
      </c>
      <c r="BO94" s="33" t="str">
        <f t="shared" si="50"/>
        <v/>
      </c>
      <c r="BQ94" s="31" t="str">
        <f t="shared" si="70"/>
        <v/>
      </c>
      <c r="BR94" s="32" t="str">
        <f t="shared" si="51"/>
        <v/>
      </c>
      <c r="BS94" s="32" t="str">
        <f t="shared" si="52"/>
        <v/>
      </c>
      <c r="BT94" s="33" t="str">
        <f t="shared" si="53"/>
        <v/>
      </c>
      <c r="BV94" s="31" t="str">
        <f t="shared" si="71"/>
        <v/>
      </c>
      <c r="BW94" s="32" t="str">
        <f t="shared" si="54"/>
        <v/>
      </c>
      <c r="BX94" s="32" t="str">
        <f t="shared" si="55"/>
        <v/>
      </c>
      <c r="BY94" s="33" t="str">
        <f t="shared" si="56"/>
        <v/>
      </c>
    </row>
    <row r="95" spans="1:77">
      <c r="A95">
        <f t="shared" si="60"/>
        <v>2</v>
      </c>
      <c r="B95" t="str">
        <f t="shared" si="61"/>
        <v/>
      </c>
      <c r="C95" s="42" t="str">
        <f>IF(B95="","",VALUE(CHOOSE(B95,CONCATENATE(A95,B95,VLOOKUP(X95,ﾃﾞｰﾀ!M:N,2,0)),CONCATENATE(A95,B95,VLOOKUP(AA95,ﾃﾞｰﾀ!M:N,2,0)),CONCATENATE(A95,B95,VLOOKUP(AD95,ﾃﾞｰﾀ!M:N,2,0)),CONCATENATE(A95,B95,VLOOKUP(AG95,ﾃﾞｰﾀ!M:N,2,0)))))</f>
        <v/>
      </c>
      <c r="D95" s="27" t="s">
        <v>192</v>
      </c>
      <c r="E95" s="120"/>
      <c r="F95" s="100"/>
      <c r="G95" s="101"/>
      <c r="H95" s="102"/>
      <c r="I95" s="94"/>
      <c r="J95" s="103"/>
      <c r="K95" s="104"/>
      <c r="L95" s="40"/>
      <c r="M95" s="1"/>
      <c r="N95" s="40"/>
      <c r="O95" s="114" t="str">
        <f t="shared" si="62"/>
        <v/>
      </c>
      <c r="P95" s="40"/>
      <c r="Q95" s="3"/>
      <c r="R95" s="4"/>
      <c r="S95" s="5"/>
      <c r="T95" s="40"/>
      <c r="U95" s="3"/>
      <c r="V95" s="4"/>
      <c r="W95" s="5"/>
      <c r="X95" s="41"/>
      <c r="Y95" s="4"/>
      <c r="Z95" s="5"/>
      <c r="AA95" s="41"/>
      <c r="AB95" s="4"/>
      <c r="AC95" s="5"/>
      <c r="AD95" s="41"/>
      <c r="AE95" s="4"/>
      <c r="AF95" s="5"/>
      <c r="AG95" s="41"/>
      <c r="AH95" s="4"/>
      <c r="AI95" s="5"/>
      <c r="AJ95" s="29"/>
      <c r="AK95" t="str">
        <f t="shared" si="63"/>
        <v/>
      </c>
      <c r="AM95" s="31" t="str">
        <f t="shared" si="64"/>
        <v/>
      </c>
      <c r="AN95" t="str">
        <f t="shared" si="37"/>
        <v/>
      </c>
      <c r="AO95" t="str">
        <f t="shared" si="38"/>
        <v/>
      </c>
      <c r="AP95" s="35" t="str">
        <f t="shared" si="39"/>
        <v/>
      </c>
      <c r="AR95" s="31" t="str">
        <f t="shared" si="65"/>
        <v/>
      </c>
      <c r="AS95" s="32" t="str">
        <f t="shared" si="57"/>
        <v/>
      </c>
      <c r="AT95" s="32" t="str">
        <f t="shared" si="58"/>
        <v/>
      </c>
      <c r="AU95" s="33" t="str">
        <f t="shared" si="59"/>
        <v/>
      </c>
      <c r="AW95" s="31" t="str">
        <f t="shared" si="66"/>
        <v/>
      </c>
      <c r="AX95" s="32" t="str">
        <f t="shared" si="40"/>
        <v/>
      </c>
      <c r="AY95" s="32" t="str">
        <f t="shared" si="41"/>
        <v/>
      </c>
      <c r="AZ95" s="33" t="str">
        <f t="shared" si="42"/>
        <v/>
      </c>
      <c r="BB95" s="31" t="str">
        <f t="shared" si="67"/>
        <v/>
      </c>
      <c r="BC95" s="32" t="str">
        <f t="shared" si="43"/>
        <v/>
      </c>
      <c r="BD95" s="32" t="str">
        <f t="shared" si="44"/>
        <v/>
      </c>
      <c r="BE95" s="33" t="str">
        <f t="shared" si="45"/>
        <v/>
      </c>
      <c r="BG95" s="34" t="str">
        <f t="shared" si="72"/>
        <v/>
      </c>
      <c r="BH95" s="32" t="str">
        <f t="shared" si="46"/>
        <v/>
      </c>
      <c r="BI95" s="32" t="str">
        <f t="shared" si="68"/>
        <v/>
      </c>
      <c r="BJ95" s="33" t="str">
        <f t="shared" si="47"/>
        <v/>
      </c>
      <c r="BL95" s="34" t="str">
        <f t="shared" si="69"/>
        <v/>
      </c>
      <c r="BM95" s="32" t="str">
        <f t="shared" si="48"/>
        <v/>
      </c>
      <c r="BN95" s="32" t="str">
        <f t="shared" si="49"/>
        <v/>
      </c>
      <c r="BO95" s="33" t="str">
        <f t="shared" si="50"/>
        <v/>
      </c>
      <c r="BQ95" s="31" t="str">
        <f t="shared" si="70"/>
        <v/>
      </c>
      <c r="BR95" s="32" t="str">
        <f t="shared" si="51"/>
        <v/>
      </c>
      <c r="BS95" s="32" t="str">
        <f t="shared" si="52"/>
        <v/>
      </c>
      <c r="BT95" s="33" t="str">
        <f t="shared" si="53"/>
        <v/>
      </c>
      <c r="BV95" s="31" t="str">
        <f t="shared" si="71"/>
        <v/>
      </c>
      <c r="BW95" s="32" t="str">
        <f t="shared" si="54"/>
        <v/>
      </c>
      <c r="BX95" s="32" t="str">
        <f t="shared" si="55"/>
        <v/>
      </c>
      <c r="BY95" s="33" t="str">
        <f t="shared" si="56"/>
        <v/>
      </c>
    </row>
    <row r="96" spans="1:77">
      <c r="A96">
        <f t="shared" si="60"/>
        <v>2</v>
      </c>
      <c r="B96" t="str">
        <f t="shared" si="61"/>
        <v/>
      </c>
      <c r="C96" s="42" t="str">
        <f>IF(B96="","",VALUE(CHOOSE(B96,CONCATENATE(A96,B96,VLOOKUP(X96,ﾃﾞｰﾀ!M:N,2,0)),CONCATENATE(A96,B96,VLOOKUP(AA96,ﾃﾞｰﾀ!M:N,2,0)),CONCATENATE(A96,B96,VLOOKUP(AD96,ﾃﾞｰﾀ!M:N,2,0)),CONCATENATE(A96,B96,VLOOKUP(AG96,ﾃﾞｰﾀ!M:N,2,0)))))</f>
        <v/>
      </c>
      <c r="D96" s="27" t="s">
        <v>193</v>
      </c>
      <c r="E96" s="120"/>
      <c r="F96" s="100"/>
      <c r="G96" s="101"/>
      <c r="H96" s="102"/>
      <c r="I96" s="94"/>
      <c r="J96" s="103"/>
      <c r="K96" s="104"/>
      <c r="L96" s="40"/>
      <c r="M96" s="1"/>
      <c r="N96" s="40"/>
      <c r="O96" s="114" t="str">
        <f t="shared" si="62"/>
        <v/>
      </c>
      <c r="P96" s="40"/>
      <c r="Q96" s="3"/>
      <c r="R96" s="4"/>
      <c r="S96" s="5"/>
      <c r="T96" s="40"/>
      <c r="U96" s="3"/>
      <c r="V96" s="4"/>
      <c r="W96" s="5"/>
      <c r="X96" s="41"/>
      <c r="Y96" s="4"/>
      <c r="Z96" s="5"/>
      <c r="AA96" s="41"/>
      <c r="AB96" s="4"/>
      <c r="AC96" s="5"/>
      <c r="AD96" s="41"/>
      <c r="AE96" s="4"/>
      <c r="AF96" s="5"/>
      <c r="AG96" s="41"/>
      <c r="AH96" s="4"/>
      <c r="AI96" s="5"/>
      <c r="AJ96" s="29"/>
      <c r="AK96" t="str">
        <f t="shared" si="63"/>
        <v/>
      </c>
      <c r="AM96" s="31" t="str">
        <f t="shared" si="64"/>
        <v/>
      </c>
      <c r="AN96" t="str">
        <f t="shared" si="37"/>
        <v/>
      </c>
      <c r="AO96" t="str">
        <f t="shared" si="38"/>
        <v/>
      </c>
      <c r="AP96" s="35" t="str">
        <f t="shared" si="39"/>
        <v/>
      </c>
      <c r="AR96" s="31" t="str">
        <f t="shared" si="65"/>
        <v/>
      </c>
      <c r="AS96" s="32" t="str">
        <f t="shared" si="57"/>
        <v/>
      </c>
      <c r="AT96" s="32" t="str">
        <f t="shared" si="58"/>
        <v/>
      </c>
      <c r="AU96" s="33" t="str">
        <f t="shared" si="59"/>
        <v/>
      </c>
      <c r="AW96" s="31" t="str">
        <f t="shared" si="66"/>
        <v/>
      </c>
      <c r="AX96" s="32" t="str">
        <f t="shared" si="40"/>
        <v/>
      </c>
      <c r="AY96" s="32" t="str">
        <f t="shared" si="41"/>
        <v/>
      </c>
      <c r="AZ96" s="33" t="str">
        <f t="shared" si="42"/>
        <v/>
      </c>
      <c r="BB96" s="31" t="str">
        <f t="shared" si="67"/>
        <v/>
      </c>
      <c r="BC96" s="32" t="str">
        <f t="shared" si="43"/>
        <v/>
      </c>
      <c r="BD96" s="32" t="str">
        <f t="shared" si="44"/>
        <v/>
      </c>
      <c r="BE96" s="33" t="str">
        <f t="shared" si="45"/>
        <v/>
      </c>
      <c r="BG96" s="34" t="str">
        <f t="shared" si="72"/>
        <v/>
      </c>
      <c r="BH96" s="32" t="str">
        <f t="shared" si="46"/>
        <v/>
      </c>
      <c r="BI96" s="32" t="str">
        <f t="shared" si="68"/>
        <v/>
      </c>
      <c r="BJ96" s="33" t="str">
        <f t="shared" si="47"/>
        <v/>
      </c>
      <c r="BL96" s="34" t="str">
        <f t="shared" si="69"/>
        <v/>
      </c>
      <c r="BM96" s="32" t="str">
        <f t="shared" si="48"/>
        <v/>
      </c>
      <c r="BN96" s="32" t="str">
        <f t="shared" si="49"/>
        <v/>
      </c>
      <c r="BO96" s="33" t="str">
        <f t="shared" si="50"/>
        <v/>
      </c>
      <c r="BQ96" s="31" t="str">
        <f t="shared" si="70"/>
        <v/>
      </c>
      <c r="BR96" s="32" t="str">
        <f t="shared" si="51"/>
        <v/>
      </c>
      <c r="BS96" s="32" t="str">
        <f t="shared" si="52"/>
        <v/>
      </c>
      <c r="BT96" s="33" t="str">
        <f t="shared" si="53"/>
        <v/>
      </c>
      <c r="BV96" s="31" t="str">
        <f t="shared" si="71"/>
        <v/>
      </c>
      <c r="BW96" s="32" t="str">
        <f t="shared" si="54"/>
        <v/>
      </c>
      <c r="BX96" s="32" t="str">
        <f t="shared" si="55"/>
        <v/>
      </c>
      <c r="BY96" s="33" t="str">
        <f t="shared" si="56"/>
        <v/>
      </c>
    </row>
    <row r="97" spans="1:77">
      <c r="A97">
        <f t="shared" si="60"/>
        <v>2</v>
      </c>
      <c r="B97" t="str">
        <f t="shared" si="61"/>
        <v/>
      </c>
      <c r="C97" s="42" t="str">
        <f>IF(B97="","",VALUE(CHOOSE(B97,CONCATENATE(A97,B97,VLOOKUP(X97,ﾃﾞｰﾀ!M:N,2,0)),CONCATENATE(A97,B97,VLOOKUP(AA97,ﾃﾞｰﾀ!M:N,2,0)),CONCATENATE(A97,B97,VLOOKUP(AD97,ﾃﾞｰﾀ!M:N,2,0)),CONCATENATE(A97,B97,VLOOKUP(AG97,ﾃﾞｰﾀ!M:N,2,0)))))</f>
        <v/>
      </c>
      <c r="D97" s="27" t="s">
        <v>194</v>
      </c>
      <c r="E97" s="120"/>
      <c r="F97" s="100"/>
      <c r="G97" s="101"/>
      <c r="H97" s="102"/>
      <c r="I97" s="94"/>
      <c r="J97" s="103"/>
      <c r="K97" s="104"/>
      <c r="L97" s="40"/>
      <c r="M97" s="1"/>
      <c r="N97" s="40"/>
      <c r="O97" s="114" t="str">
        <f t="shared" si="62"/>
        <v/>
      </c>
      <c r="P97" s="40"/>
      <c r="Q97" s="3"/>
      <c r="R97" s="4"/>
      <c r="S97" s="5"/>
      <c r="T97" s="40"/>
      <c r="U97" s="3"/>
      <c r="V97" s="4"/>
      <c r="W97" s="5"/>
      <c r="X97" s="41"/>
      <c r="Y97" s="4"/>
      <c r="Z97" s="5"/>
      <c r="AA97" s="41"/>
      <c r="AB97" s="4"/>
      <c r="AC97" s="5"/>
      <c r="AD97" s="41"/>
      <c r="AE97" s="4"/>
      <c r="AF97" s="5"/>
      <c r="AG97" s="41"/>
      <c r="AH97" s="4"/>
      <c r="AI97" s="5"/>
      <c r="AJ97" s="29"/>
      <c r="AK97" t="str">
        <f t="shared" si="63"/>
        <v/>
      </c>
      <c r="AM97" s="31" t="str">
        <f t="shared" si="64"/>
        <v/>
      </c>
      <c r="AN97" t="str">
        <f t="shared" si="37"/>
        <v/>
      </c>
      <c r="AO97" t="str">
        <f t="shared" si="38"/>
        <v/>
      </c>
      <c r="AP97" s="35" t="str">
        <f t="shared" si="39"/>
        <v/>
      </c>
      <c r="AR97" s="31" t="str">
        <f t="shared" si="65"/>
        <v/>
      </c>
      <c r="AS97" s="32" t="str">
        <f t="shared" si="57"/>
        <v/>
      </c>
      <c r="AT97" s="32" t="str">
        <f t="shared" si="58"/>
        <v/>
      </c>
      <c r="AU97" s="33" t="str">
        <f t="shared" si="59"/>
        <v/>
      </c>
      <c r="AW97" s="31" t="str">
        <f t="shared" si="66"/>
        <v/>
      </c>
      <c r="AX97" s="32" t="str">
        <f t="shared" si="40"/>
        <v/>
      </c>
      <c r="AY97" s="32" t="str">
        <f t="shared" si="41"/>
        <v/>
      </c>
      <c r="AZ97" s="33" t="str">
        <f t="shared" si="42"/>
        <v/>
      </c>
      <c r="BB97" s="31" t="str">
        <f t="shared" si="67"/>
        <v/>
      </c>
      <c r="BC97" s="32" t="str">
        <f t="shared" si="43"/>
        <v/>
      </c>
      <c r="BD97" s="32" t="str">
        <f t="shared" si="44"/>
        <v/>
      </c>
      <c r="BE97" s="33" t="str">
        <f t="shared" si="45"/>
        <v/>
      </c>
      <c r="BG97" s="34" t="str">
        <f t="shared" si="72"/>
        <v/>
      </c>
      <c r="BH97" s="32" t="str">
        <f t="shared" si="46"/>
        <v/>
      </c>
      <c r="BI97" s="32" t="str">
        <f t="shared" si="68"/>
        <v/>
      </c>
      <c r="BJ97" s="33" t="str">
        <f t="shared" si="47"/>
        <v/>
      </c>
      <c r="BL97" s="34" t="str">
        <f t="shared" si="69"/>
        <v/>
      </c>
      <c r="BM97" s="32" t="str">
        <f t="shared" si="48"/>
        <v/>
      </c>
      <c r="BN97" s="32" t="str">
        <f t="shared" si="49"/>
        <v/>
      </c>
      <c r="BO97" s="33" t="str">
        <f t="shared" si="50"/>
        <v/>
      </c>
      <c r="BQ97" s="31" t="str">
        <f t="shared" si="70"/>
        <v/>
      </c>
      <c r="BR97" s="32" t="str">
        <f t="shared" si="51"/>
        <v/>
      </c>
      <c r="BS97" s="32" t="str">
        <f t="shared" si="52"/>
        <v/>
      </c>
      <c r="BT97" s="33" t="str">
        <f t="shared" si="53"/>
        <v/>
      </c>
      <c r="BV97" s="31" t="str">
        <f t="shared" si="71"/>
        <v/>
      </c>
      <c r="BW97" s="32" t="str">
        <f t="shared" si="54"/>
        <v/>
      </c>
      <c r="BX97" s="32" t="str">
        <f t="shared" si="55"/>
        <v/>
      </c>
      <c r="BY97" s="33" t="str">
        <f t="shared" si="56"/>
        <v/>
      </c>
    </row>
    <row r="98" spans="1:77">
      <c r="A98">
        <f t="shared" si="60"/>
        <v>2</v>
      </c>
      <c r="B98" t="str">
        <f t="shared" si="61"/>
        <v/>
      </c>
      <c r="C98" s="42" t="str">
        <f>IF(B98="","",VALUE(CHOOSE(B98,CONCATENATE(A98,B98,VLOOKUP(X98,ﾃﾞｰﾀ!M:N,2,0)),CONCATENATE(A98,B98,VLOOKUP(AA98,ﾃﾞｰﾀ!M:N,2,0)),CONCATENATE(A98,B98,VLOOKUP(AD98,ﾃﾞｰﾀ!M:N,2,0)),CONCATENATE(A98,B98,VLOOKUP(AG98,ﾃﾞｰﾀ!M:N,2,0)))))</f>
        <v/>
      </c>
      <c r="D98" s="27" t="s">
        <v>195</v>
      </c>
      <c r="E98" s="120"/>
      <c r="F98" s="100"/>
      <c r="G98" s="101"/>
      <c r="H98" s="102"/>
      <c r="I98" s="94"/>
      <c r="J98" s="103"/>
      <c r="K98" s="104"/>
      <c r="L98" s="40"/>
      <c r="M98" s="1"/>
      <c r="N98" s="40"/>
      <c r="O98" s="114" t="str">
        <f t="shared" si="62"/>
        <v/>
      </c>
      <c r="P98" s="40"/>
      <c r="Q98" s="3"/>
      <c r="R98" s="4"/>
      <c r="S98" s="5"/>
      <c r="T98" s="40"/>
      <c r="U98" s="3"/>
      <c r="V98" s="4"/>
      <c r="W98" s="5"/>
      <c r="X98" s="41"/>
      <c r="Y98" s="4"/>
      <c r="Z98" s="5"/>
      <c r="AA98" s="41"/>
      <c r="AB98" s="4"/>
      <c r="AC98" s="5"/>
      <c r="AD98" s="41"/>
      <c r="AE98" s="4"/>
      <c r="AF98" s="5"/>
      <c r="AG98" s="41"/>
      <c r="AH98" s="4"/>
      <c r="AI98" s="5"/>
      <c r="AJ98" s="29"/>
      <c r="AK98" t="str">
        <f t="shared" si="63"/>
        <v/>
      </c>
      <c r="AM98" s="31" t="str">
        <f t="shared" si="64"/>
        <v/>
      </c>
      <c r="AN98" t="str">
        <f t="shared" si="37"/>
        <v/>
      </c>
      <c r="AO98" t="str">
        <f t="shared" si="38"/>
        <v/>
      </c>
      <c r="AP98" s="35" t="str">
        <f t="shared" si="39"/>
        <v/>
      </c>
      <c r="AR98" s="31" t="str">
        <f t="shared" si="65"/>
        <v/>
      </c>
      <c r="AS98" s="32" t="str">
        <f t="shared" si="57"/>
        <v/>
      </c>
      <c r="AT98" s="32" t="str">
        <f t="shared" si="58"/>
        <v/>
      </c>
      <c r="AU98" s="33" t="str">
        <f t="shared" si="59"/>
        <v/>
      </c>
      <c r="AW98" s="31" t="str">
        <f t="shared" si="66"/>
        <v/>
      </c>
      <c r="AX98" s="32" t="str">
        <f t="shared" si="40"/>
        <v/>
      </c>
      <c r="AY98" s="32" t="str">
        <f t="shared" si="41"/>
        <v/>
      </c>
      <c r="AZ98" s="33" t="str">
        <f t="shared" si="42"/>
        <v/>
      </c>
      <c r="BB98" s="31" t="str">
        <f t="shared" si="67"/>
        <v/>
      </c>
      <c r="BC98" s="32" t="str">
        <f t="shared" si="43"/>
        <v/>
      </c>
      <c r="BD98" s="32" t="str">
        <f t="shared" si="44"/>
        <v/>
      </c>
      <c r="BE98" s="33" t="str">
        <f t="shared" si="45"/>
        <v/>
      </c>
      <c r="BG98" s="34" t="str">
        <f t="shared" si="72"/>
        <v/>
      </c>
      <c r="BH98" s="32" t="str">
        <f t="shared" si="46"/>
        <v/>
      </c>
      <c r="BI98" s="32" t="str">
        <f t="shared" si="68"/>
        <v/>
      </c>
      <c r="BJ98" s="33" t="str">
        <f t="shared" si="47"/>
        <v/>
      </c>
      <c r="BL98" s="34" t="str">
        <f t="shared" si="69"/>
        <v/>
      </c>
      <c r="BM98" s="32" t="str">
        <f t="shared" si="48"/>
        <v/>
      </c>
      <c r="BN98" s="32" t="str">
        <f t="shared" si="49"/>
        <v/>
      </c>
      <c r="BO98" s="33" t="str">
        <f t="shared" si="50"/>
        <v/>
      </c>
      <c r="BQ98" s="31" t="str">
        <f t="shared" si="70"/>
        <v/>
      </c>
      <c r="BR98" s="32" t="str">
        <f t="shared" si="51"/>
        <v/>
      </c>
      <c r="BS98" s="32" t="str">
        <f t="shared" si="52"/>
        <v/>
      </c>
      <c r="BT98" s="33" t="str">
        <f t="shared" si="53"/>
        <v/>
      </c>
      <c r="BV98" s="31" t="str">
        <f t="shared" si="71"/>
        <v/>
      </c>
      <c r="BW98" s="32" t="str">
        <f t="shared" si="54"/>
        <v/>
      </c>
      <c r="BX98" s="32" t="str">
        <f t="shared" si="55"/>
        <v/>
      </c>
      <c r="BY98" s="33" t="str">
        <f t="shared" si="56"/>
        <v/>
      </c>
    </row>
    <row r="99" spans="1:77">
      <c r="A99">
        <f t="shared" si="60"/>
        <v>2</v>
      </c>
      <c r="B99" t="str">
        <f t="shared" si="61"/>
        <v/>
      </c>
      <c r="C99" s="42" t="str">
        <f>IF(B99="","",VALUE(CHOOSE(B99,CONCATENATE(A99,B99,VLOOKUP(X99,ﾃﾞｰﾀ!M:N,2,0)),CONCATENATE(A99,B99,VLOOKUP(AA99,ﾃﾞｰﾀ!M:N,2,0)),CONCATENATE(A99,B99,VLOOKUP(AD99,ﾃﾞｰﾀ!M:N,2,0)),CONCATENATE(A99,B99,VLOOKUP(AG99,ﾃﾞｰﾀ!M:N,2,0)))))</f>
        <v/>
      </c>
      <c r="D99" s="27" t="s">
        <v>196</v>
      </c>
      <c r="E99" s="120"/>
      <c r="F99" s="100"/>
      <c r="G99" s="101"/>
      <c r="H99" s="102"/>
      <c r="I99" s="94"/>
      <c r="J99" s="103"/>
      <c r="K99" s="104"/>
      <c r="L99" s="40"/>
      <c r="M99" s="1"/>
      <c r="N99" s="40"/>
      <c r="O99" s="114" t="str">
        <f t="shared" si="62"/>
        <v/>
      </c>
      <c r="P99" s="40"/>
      <c r="Q99" s="3"/>
      <c r="R99" s="4"/>
      <c r="S99" s="5"/>
      <c r="T99" s="40"/>
      <c r="U99" s="3"/>
      <c r="V99" s="4"/>
      <c r="W99" s="5"/>
      <c r="X99" s="41"/>
      <c r="Y99" s="4"/>
      <c r="Z99" s="5"/>
      <c r="AA99" s="41"/>
      <c r="AB99" s="4"/>
      <c r="AC99" s="5"/>
      <c r="AD99" s="41"/>
      <c r="AE99" s="4"/>
      <c r="AF99" s="5"/>
      <c r="AG99" s="41"/>
      <c r="AH99" s="4"/>
      <c r="AI99" s="5"/>
      <c r="AJ99" s="29"/>
      <c r="AK99" t="str">
        <f t="shared" si="63"/>
        <v/>
      </c>
      <c r="AM99" s="31" t="str">
        <f t="shared" si="64"/>
        <v/>
      </c>
      <c r="AN99" t="str">
        <f t="shared" si="37"/>
        <v/>
      </c>
      <c r="AO99" t="str">
        <f t="shared" si="38"/>
        <v/>
      </c>
      <c r="AP99" s="35" t="str">
        <f t="shared" si="39"/>
        <v/>
      </c>
      <c r="AR99" s="31" t="str">
        <f t="shared" si="65"/>
        <v/>
      </c>
      <c r="AS99" s="32" t="str">
        <f t="shared" si="57"/>
        <v/>
      </c>
      <c r="AT99" s="32" t="str">
        <f t="shared" si="58"/>
        <v/>
      </c>
      <c r="AU99" s="33" t="str">
        <f t="shared" si="59"/>
        <v/>
      </c>
      <c r="AW99" s="31" t="str">
        <f t="shared" si="66"/>
        <v/>
      </c>
      <c r="AX99" s="32" t="str">
        <f t="shared" si="40"/>
        <v/>
      </c>
      <c r="AY99" s="32" t="str">
        <f t="shared" si="41"/>
        <v/>
      </c>
      <c r="AZ99" s="33" t="str">
        <f t="shared" si="42"/>
        <v/>
      </c>
      <c r="BB99" s="31" t="str">
        <f t="shared" si="67"/>
        <v/>
      </c>
      <c r="BC99" s="32" t="str">
        <f t="shared" si="43"/>
        <v/>
      </c>
      <c r="BD99" s="32" t="str">
        <f t="shared" si="44"/>
        <v/>
      </c>
      <c r="BE99" s="33" t="str">
        <f t="shared" si="45"/>
        <v/>
      </c>
      <c r="BG99" s="34" t="str">
        <f t="shared" si="72"/>
        <v/>
      </c>
      <c r="BH99" s="32" t="str">
        <f t="shared" si="46"/>
        <v/>
      </c>
      <c r="BI99" s="32" t="str">
        <f t="shared" si="68"/>
        <v/>
      </c>
      <c r="BJ99" s="33" t="str">
        <f t="shared" si="47"/>
        <v/>
      </c>
      <c r="BL99" s="34" t="str">
        <f t="shared" si="69"/>
        <v/>
      </c>
      <c r="BM99" s="32" t="str">
        <f t="shared" si="48"/>
        <v/>
      </c>
      <c r="BN99" s="32" t="str">
        <f t="shared" si="49"/>
        <v/>
      </c>
      <c r="BO99" s="33" t="str">
        <f t="shared" si="50"/>
        <v/>
      </c>
      <c r="BQ99" s="31" t="str">
        <f t="shared" si="70"/>
        <v/>
      </c>
      <c r="BR99" s="32" t="str">
        <f t="shared" si="51"/>
        <v/>
      </c>
      <c r="BS99" s="32" t="str">
        <f t="shared" si="52"/>
        <v/>
      </c>
      <c r="BT99" s="33" t="str">
        <f t="shared" si="53"/>
        <v/>
      </c>
      <c r="BV99" s="31" t="str">
        <f t="shared" si="71"/>
        <v/>
      </c>
      <c r="BW99" s="32" t="str">
        <f t="shared" si="54"/>
        <v/>
      </c>
      <c r="BX99" s="32" t="str">
        <f t="shared" si="55"/>
        <v/>
      </c>
      <c r="BY99" s="33" t="str">
        <f t="shared" si="56"/>
        <v/>
      </c>
    </row>
    <row r="100" spans="1:77">
      <c r="A100">
        <f t="shared" si="60"/>
        <v>2</v>
      </c>
      <c r="B100" t="str">
        <f t="shared" si="61"/>
        <v/>
      </c>
      <c r="C100" s="42" t="str">
        <f>IF(B100="","",VALUE(CHOOSE(B100,CONCATENATE(A100,B100,VLOOKUP(X100,ﾃﾞｰﾀ!M:N,2,0)),CONCATENATE(A100,B100,VLOOKUP(AA100,ﾃﾞｰﾀ!M:N,2,0)),CONCATENATE(A100,B100,VLOOKUP(AD100,ﾃﾞｰﾀ!M:N,2,0)),CONCATENATE(A100,B100,VLOOKUP(AG100,ﾃﾞｰﾀ!M:N,2,0)))))</f>
        <v/>
      </c>
      <c r="D100" s="27" t="s">
        <v>197</v>
      </c>
      <c r="E100" s="120"/>
      <c r="F100" s="100"/>
      <c r="G100" s="101"/>
      <c r="H100" s="102"/>
      <c r="I100" s="94"/>
      <c r="J100" s="103"/>
      <c r="K100" s="104"/>
      <c r="L100" s="40"/>
      <c r="M100" s="1"/>
      <c r="N100" s="40"/>
      <c r="O100" s="114" t="str">
        <f t="shared" si="62"/>
        <v/>
      </c>
      <c r="P100" s="40"/>
      <c r="Q100" s="3"/>
      <c r="R100" s="4"/>
      <c r="S100" s="5"/>
      <c r="T100" s="40"/>
      <c r="U100" s="3"/>
      <c r="V100" s="4"/>
      <c r="W100" s="5"/>
      <c r="X100" s="41"/>
      <c r="Y100" s="4"/>
      <c r="Z100" s="5"/>
      <c r="AA100" s="41"/>
      <c r="AB100" s="4"/>
      <c r="AC100" s="5"/>
      <c r="AD100" s="41"/>
      <c r="AE100" s="4"/>
      <c r="AF100" s="5"/>
      <c r="AG100" s="41"/>
      <c r="AH100" s="4"/>
      <c r="AI100" s="5"/>
      <c r="AJ100" s="29"/>
      <c r="AK100" t="str">
        <f t="shared" si="63"/>
        <v/>
      </c>
      <c r="AM100" s="31" t="str">
        <f t="shared" si="64"/>
        <v/>
      </c>
      <c r="AN100" t="str">
        <f t="shared" si="37"/>
        <v/>
      </c>
      <c r="AO100" t="str">
        <f t="shared" si="38"/>
        <v/>
      </c>
      <c r="AP100" s="35" t="str">
        <f t="shared" si="39"/>
        <v/>
      </c>
      <c r="AR100" s="31" t="str">
        <f t="shared" si="65"/>
        <v/>
      </c>
      <c r="AS100" s="32" t="str">
        <f t="shared" si="57"/>
        <v/>
      </c>
      <c r="AT100" s="32" t="str">
        <f t="shared" si="58"/>
        <v/>
      </c>
      <c r="AU100" s="33" t="str">
        <f t="shared" si="59"/>
        <v/>
      </c>
      <c r="AW100" s="31" t="str">
        <f t="shared" si="66"/>
        <v/>
      </c>
      <c r="AX100" s="32" t="str">
        <f t="shared" si="40"/>
        <v/>
      </c>
      <c r="AY100" s="32" t="str">
        <f t="shared" si="41"/>
        <v/>
      </c>
      <c r="AZ100" s="33" t="str">
        <f t="shared" si="42"/>
        <v/>
      </c>
      <c r="BB100" s="31" t="str">
        <f t="shared" si="67"/>
        <v/>
      </c>
      <c r="BC100" s="32" t="str">
        <f t="shared" si="43"/>
        <v/>
      </c>
      <c r="BD100" s="32" t="str">
        <f t="shared" si="44"/>
        <v/>
      </c>
      <c r="BE100" s="33" t="str">
        <f t="shared" si="45"/>
        <v/>
      </c>
      <c r="BG100" s="34" t="str">
        <f t="shared" si="72"/>
        <v/>
      </c>
      <c r="BH100" s="32" t="str">
        <f t="shared" si="46"/>
        <v/>
      </c>
      <c r="BI100" s="32" t="str">
        <f t="shared" si="68"/>
        <v/>
      </c>
      <c r="BJ100" s="33" t="str">
        <f t="shared" si="47"/>
        <v/>
      </c>
      <c r="BL100" s="34" t="str">
        <f t="shared" si="69"/>
        <v/>
      </c>
      <c r="BM100" s="32" t="str">
        <f t="shared" si="48"/>
        <v/>
      </c>
      <c r="BN100" s="32" t="str">
        <f t="shared" si="49"/>
        <v/>
      </c>
      <c r="BO100" s="33" t="str">
        <f t="shared" si="50"/>
        <v/>
      </c>
      <c r="BQ100" s="31" t="str">
        <f t="shared" si="70"/>
        <v/>
      </c>
      <c r="BR100" s="32" t="str">
        <f t="shared" si="51"/>
        <v/>
      </c>
      <c r="BS100" s="32" t="str">
        <f t="shared" si="52"/>
        <v/>
      </c>
      <c r="BT100" s="33" t="str">
        <f t="shared" si="53"/>
        <v/>
      </c>
      <c r="BV100" s="31" t="str">
        <f t="shared" si="71"/>
        <v/>
      </c>
      <c r="BW100" s="32" t="str">
        <f t="shared" si="54"/>
        <v/>
      </c>
      <c r="BX100" s="32" t="str">
        <f t="shared" si="55"/>
        <v/>
      </c>
      <c r="BY100" s="33" t="str">
        <f t="shared" si="56"/>
        <v/>
      </c>
    </row>
    <row r="101" spans="1:77">
      <c r="A101">
        <f t="shared" si="60"/>
        <v>2</v>
      </c>
      <c r="B101" t="str">
        <f t="shared" si="61"/>
        <v/>
      </c>
      <c r="C101" s="42" t="str">
        <f>IF(B101="","",VALUE(CHOOSE(B101,CONCATENATE(A101,B101,VLOOKUP(X101,ﾃﾞｰﾀ!M:N,2,0)),CONCATENATE(A101,B101,VLOOKUP(AA101,ﾃﾞｰﾀ!M:N,2,0)),CONCATENATE(A101,B101,VLOOKUP(AD101,ﾃﾞｰﾀ!M:N,2,0)),CONCATENATE(A101,B101,VLOOKUP(AG101,ﾃﾞｰﾀ!M:N,2,0)))))</f>
        <v/>
      </c>
      <c r="D101" s="27" t="s">
        <v>198</v>
      </c>
      <c r="E101" s="120"/>
      <c r="F101" s="100"/>
      <c r="G101" s="101"/>
      <c r="H101" s="102"/>
      <c r="I101" s="94"/>
      <c r="J101" s="103"/>
      <c r="K101" s="104"/>
      <c r="L101" s="40"/>
      <c r="M101" s="1"/>
      <c r="N101" s="40"/>
      <c r="O101" s="114" t="str">
        <f t="shared" si="62"/>
        <v/>
      </c>
      <c r="P101" s="40"/>
      <c r="Q101" s="3"/>
      <c r="R101" s="4"/>
      <c r="S101" s="5"/>
      <c r="T101" s="40"/>
      <c r="U101" s="3"/>
      <c r="V101" s="4"/>
      <c r="W101" s="5"/>
      <c r="X101" s="41"/>
      <c r="Y101" s="4"/>
      <c r="Z101" s="5"/>
      <c r="AA101" s="41"/>
      <c r="AB101" s="4"/>
      <c r="AC101" s="5"/>
      <c r="AD101" s="41"/>
      <c r="AE101" s="4"/>
      <c r="AF101" s="5"/>
      <c r="AG101" s="41"/>
      <c r="AH101" s="4"/>
      <c r="AI101" s="5"/>
      <c r="AJ101" s="29"/>
      <c r="AK101" t="str">
        <f t="shared" si="63"/>
        <v/>
      </c>
      <c r="AM101" s="31" t="str">
        <f t="shared" si="64"/>
        <v/>
      </c>
      <c r="AN101" t="str">
        <f t="shared" si="37"/>
        <v/>
      </c>
      <c r="AO101" t="str">
        <f t="shared" si="38"/>
        <v/>
      </c>
      <c r="AP101" s="35" t="str">
        <f t="shared" si="39"/>
        <v/>
      </c>
      <c r="AR101" s="31" t="str">
        <f t="shared" si="65"/>
        <v/>
      </c>
      <c r="AS101" s="32" t="str">
        <f t="shared" si="57"/>
        <v/>
      </c>
      <c r="AT101" s="32" t="str">
        <f t="shared" si="58"/>
        <v/>
      </c>
      <c r="AU101" s="33" t="str">
        <f t="shared" si="59"/>
        <v/>
      </c>
      <c r="AW101" s="31" t="str">
        <f t="shared" si="66"/>
        <v/>
      </c>
      <c r="AX101" s="32" t="str">
        <f t="shared" si="40"/>
        <v/>
      </c>
      <c r="AY101" s="32" t="str">
        <f t="shared" si="41"/>
        <v/>
      </c>
      <c r="AZ101" s="33" t="str">
        <f t="shared" si="42"/>
        <v/>
      </c>
      <c r="BB101" s="31" t="str">
        <f t="shared" si="67"/>
        <v/>
      </c>
      <c r="BC101" s="32" t="str">
        <f t="shared" si="43"/>
        <v/>
      </c>
      <c r="BD101" s="32" t="str">
        <f t="shared" si="44"/>
        <v/>
      </c>
      <c r="BE101" s="33" t="str">
        <f t="shared" si="45"/>
        <v/>
      </c>
      <c r="BG101" s="34" t="str">
        <f t="shared" si="72"/>
        <v/>
      </c>
      <c r="BH101" s="32" t="str">
        <f t="shared" si="46"/>
        <v/>
      </c>
      <c r="BI101" s="32" t="str">
        <f t="shared" si="68"/>
        <v/>
      </c>
      <c r="BJ101" s="33" t="str">
        <f t="shared" si="47"/>
        <v/>
      </c>
      <c r="BL101" s="34" t="str">
        <f t="shared" si="69"/>
        <v/>
      </c>
      <c r="BM101" s="32" t="str">
        <f t="shared" si="48"/>
        <v/>
      </c>
      <c r="BN101" s="32" t="str">
        <f t="shared" si="49"/>
        <v/>
      </c>
      <c r="BO101" s="33" t="str">
        <f t="shared" si="50"/>
        <v/>
      </c>
      <c r="BQ101" s="31" t="str">
        <f t="shared" si="70"/>
        <v/>
      </c>
      <c r="BR101" s="32" t="str">
        <f t="shared" si="51"/>
        <v/>
      </c>
      <c r="BS101" s="32" t="str">
        <f t="shared" si="52"/>
        <v/>
      </c>
      <c r="BT101" s="33" t="str">
        <f t="shared" si="53"/>
        <v/>
      </c>
      <c r="BV101" s="31" t="str">
        <f t="shared" si="71"/>
        <v/>
      </c>
      <c r="BW101" s="32" t="str">
        <f t="shared" si="54"/>
        <v/>
      </c>
      <c r="BX101" s="32" t="str">
        <f t="shared" si="55"/>
        <v/>
      </c>
      <c r="BY101" s="33" t="str">
        <f t="shared" si="56"/>
        <v/>
      </c>
    </row>
    <row r="102" spans="1:77">
      <c r="A102">
        <f t="shared" si="60"/>
        <v>2</v>
      </c>
      <c r="B102" t="str">
        <f t="shared" si="61"/>
        <v/>
      </c>
      <c r="C102" s="42" t="str">
        <f>IF(B102="","",VALUE(CHOOSE(B102,CONCATENATE(A102,B102,VLOOKUP(X102,ﾃﾞｰﾀ!M:N,2,0)),CONCATENATE(A102,B102,VLOOKUP(AA102,ﾃﾞｰﾀ!M:N,2,0)),CONCATENATE(A102,B102,VLOOKUP(AD102,ﾃﾞｰﾀ!M:N,2,0)),CONCATENATE(A102,B102,VLOOKUP(AG102,ﾃﾞｰﾀ!M:N,2,0)))))</f>
        <v/>
      </c>
      <c r="D102" s="27" t="s">
        <v>199</v>
      </c>
      <c r="E102" s="120"/>
      <c r="F102" s="100"/>
      <c r="G102" s="101"/>
      <c r="H102" s="102"/>
      <c r="I102" s="94"/>
      <c r="J102" s="103"/>
      <c r="K102" s="104"/>
      <c r="L102" s="40"/>
      <c r="M102" s="1"/>
      <c r="N102" s="40"/>
      <c r="O102" s="114" t="str">
        <f t="shared" si="62"/>
        <v/>
      </c>
      <c r="P102" s="40"/>
      <c r="Q102" s="3"/>
      <c r="R102" s="4"/>
      <c r="S102" s="5"/>
      <c r="T102" s="40"/>
      <c r="U102" s="3"/>
      <c r="V102" s="4"/>
      <c r="W102" s="5"/>
      <c r="X102" s="41"/>
      <c r="Y102" s="4"/>
      <c r="Z102" s="5"/>
      <c r="AA102" s="41"/>
      <c r="AB102" s="4"/>
      <c r="AC102" s="5"/>
      <c r="AD102" s="41"/>
      <c r="AE102" s="4"/>
      <c r="AF102" s="5"/>
      <c r="AG102" s="41"/>
      <c r="AH102" s="4"/>
      <c r="AI102" s="5"/>
      <c r="AJ102" s="29"/>
      <c r="AK102" t="str">
        <f t="shared" si="63"/>
        <v/>
      </c>
      <c r="AM102" s="31" t="str">
        <f t="shared" si="64"/>
        <v/>
      </c>
      <c r="AN102" t="str">
        <f t="shared" si="37"/>
        <v/>
      </c>
      <c r="AO102" t="str">
        <f t="shared" si="38"/>
        <v/>
      </c>
      <c r="AP102" s="35" t="str">
        <f t="shared" si="39"/>
        <v/>
      </c>
      <c r="AR102" s="31" t="str">
        <f t="shared" si="65"/>
        <v/>
      </c>
      <c r="AS102" s="32" t="str">
        <f t="shared" si="57"/>
        <v/>
      </c>
      <c r="AT102" s="32" t="str">
        <f t="shared" si="58"/>
        <v/>
      </c>
      <c r="AU102" s="33" t="str">
        <f t="shared" si="59"/>
        <v/>
      </c>
      <c r="AW102" s="31" t="str">
        <f t="shared" si="66"/>
        <v/>
      </c>
      <c r="AX102" s="32" t="str">
        <f t="shared" si="40"/>
        <v/>
      </c>
      <c r="AY102" s="32" t="str">
        <f t="shared" si="41"/>
        <v/>
      </c>
      <c r="AZ102" s="33" t="str">
        <f t="shared" si="42"/>
        <v/>
      </c>
      <c r="BB102" s="31" t="str">
        <f t="shared" si="67"/>
        <v/>
      </c>
      <c r="BC102" s="32" t="str">
        <f t="shared" si="43"/>
        <v/>
      </c>
      <c r="BD102" s="32" t="str">
        <f t="shared" si="44"/>
        <v/>
      </c>
      <c r="BE102" s="33" t="str">
        <f t="shared" si="45"/>
        <v/>
      </c>
      <c r="BG102" s="34" t="str">
        <f t="shared" si="72"/>
        <v/>
      </c>
      <c r="BH102" s="32" t="str">
        <f t="shared" si="46"/>
        <v/>
      </c>
      <c r="BI102" s="32" t="str">
        <f t="shared" si="68"/>
        <v/>
      </c>
      <c r="BJ102" s="33" t="str">
        <f t="shared" si="47"/>
        <v/>
      </c>
      <c r="BL102" s="34" t="str">
        <f t="shared" si="69"/>
        <v/>
      </c>
      <c r="BM102" s="32" t="str">
        <f t="shared" si="48"/>
        <v/>
      </c>
      <c r="BN102" s="32" t="str">
        <f t="shared" si="49"/>
        <v/>
      </c>
      <c r="BO102" s="33" t="str">
        <f t="shared" si="50"/>
        <v/>
      </c>
      <c r="BQ102" s="31" t="str">
        <f t="shared" si="70"/>
        <v/>
      </c>
      <c r="BR102" s="32" t="str">
        <f t="shared" si="51"/>
        <v/>
      </c>
      <c r="BS102" s="32" t="str">
        <f t="shared" si="52"/>
        <v/>
      </c>
      <c r="BT102" s="33" t="str">
        <f t="shared" si="53"/>
        <v/>
      </c>
      <c r="BV102" s="31" t="str">
        <f t="shared" si="71"/>
        <v/>
      </c>
      <c r="BW102" s="32" t="str">
        <f t="shared" si="54"/>
        <v/>
      </c>
      <c r="BX102" s="32" t="str">
        <f t="shared" si="55"/>
        <v/>
      </c>
      <c r="BY102" s="33" t="str">
        <f t="shared" si="56"/>
        <v/>
      </c>
    </row>
    <row r="103" spans="1:77">
      <c r="A103">
        <f t="shared" si="60"/>
        <v>2</v>
      </c>
      <c r="B103" t="str">
        <f t="shared" si="61"/>
        <v/>
      </c>
      <c r="C103" s="42" t="str">
        <f>IF(B103="","",VALUE(CHOOSE(B103,CONCATENATE(A103,B103,VLOOKUP(X103,ﾃﾞｰﾀ!M:N,2,0)),CONCATENATE(A103,B103,VLOOKUP(AA103,ﾃﾞｰﾀ!M:N,2,0)),CONCATENATE(A103,B103,VLOOKUP(AD103,ﾃﾞｰﾀ!M:N,2,0)),CONCATENATE(A103,B103,VLOOKUP(AG103,ﾃﾞｰﾀ!M:N,2,0)))))</f>
        <v/>
      </c>
      <c r="D103" s="27" t="s">
        <v>200</v>
      </c>
      <c r="E103" s="120"/>
      <c r="F103" s="100"/>
      <c r="G103" s="101"/>
      <c r="H103" s="102"/>
      <c r="I103" s="94"/>
      <c r="J103" s="103"/>
      <c r="K103" s="104"/>
      <c r="L103" s="40"/>
      <c r="M103" s="1"/>
      <c r="N103" s="40"/>
      <c r="O103" s="114" t="str">
        <f t="shared" si="62"/>
        <v/>
      </c>
      <c r="P103" s="40"/>
      <c r="Q103" s="3"/>
      <c r="R103" s="4"/>
      <c r="S103" s="5"/>
      <c r="T103" s="40"/>
      <c r="U103" s="3"/>
      <c r="V103" s="4"/>
      <c r="W103" s="5"/>
      <c r="X103" s="41"/>
      <c r="Y103" s="4"/>
      <c r="Z103" s="5"/>
      <c r="AA103" s="41"/>
      <c r="AB103" s="4"/>
      <c r="AC103" s="5"/>
      <c r="AD103" s="41"/>
      <c r="AE103" s="4"/>
      <c r="AF103" s="5"/>
      <c r="AG103" s="41"/>
      <c r="AH103" s="4"/>
      <c r="AI103" s="5"/>
      <c r="AJ103" s="29"/>
      <c r="AK103" t="str">
        <f t="shared" si="63"/>
        <v/>
      </c>
      <c r="AM103" s="31" t="str">
        <f t="shared" si="64"/>
        <v/>
      </c>
      <c r="AN103" t="str">
        <f t="shared" si="37"/>
        <v/>
      </c>
      <c r="AO103" t="str">
        <f t="shared" si="38"/>
        <v/>
      </c>
      <c r="AP103" s="35" t="str">
        <f t="shared" si="39"/>
        <v/>
      </c>
      <c r="AR103" s="31" t="str">
        <f t="shared" si="65"/>
        <v/>
      </c>
      <c r="AS103" s="32" t="str">
        <f t="shared" si="57"/>
        <v/>
      </c>
      <c r="AT103" s="32" t="str">
        <f t="shared" si="58"/>
        <v/>
      </c>
      <c r="AU103" s="33" t="str">
        <f t="shared" si="59"/>
        <v/>
      </c>
      <c r="AW103" s="31" t="str">
        <f t="shared" si="66"/>
        <v/>
      </c>
      <c r="AX103" s="32" t="str">
        <f t="shared" si="40"/>
        <v/>
      </c>
      <c r="AY103" s="32" t="str">
        <f t="shared" si="41"/>
        <v/>
      </c>
      <c r="AZ103" s="33" t="str">
        <f t="shared" si="42"/>
        <v/>
      </c>
      <c r="BB103" s="31" t="str">
        <f t="shared" si="67"/>
        <v/>
      </c>
      <c r="BC103" s="32" t="str">
        <f t="shared" si="43"/>
        <v/>
      </c>
      <c r="BD103" s="32" t="str">
        <f t="shared" si="44"/>
        <v/>
      </c>
      <c r="BE103" s="33" t="str">
        <f t="shared" si="45"/>
        <v/>
      </c>
      <c r="BG103" s="34" t="str">
        <f t="shared" si="72"/>
        <v/>
      </c>
      <c r="BH103" s="32" t="str">
        <f t="shared" si="46"/>
        <v/>
      </c>
      <c r="BI103" s="32" t="str">
        <f t="shared" si="68"/>
        <v/>
      </c>
      <c r="BJ103" s="33" t="str">
        <f t="shared" si="47"/>
        <v/>
      </c>
      <c r="BL103" s="34" t="str">
        <f t="shared" si="69"/>
        <v/>
      </c>
      <c r="BM103" s="32" t="str">
        <f t="shared" si="48"/>
        <v/>
      </c>
      <c r="BN103" s="32" t="str">
        <f t="shared" si="49"/>
        <v/>
      </c>
      <c r="BO103" s="33" t="str">
        <f t="shared" si="50"/>
        <v/>
      </c>
      <c r="BQ103" s="31" t="str">
        <f t="shared" si="70"/>
        <v/>
      </c>
      <c r="BR103" s="32" t="str">
        <f t="shared" si="51"/>
        <v/>
      </c>
      <c r="BS103" s="32" t="str">
        <f t="shared" si="52"/>
        <v/>
      </c>
      <c r="BT103" s="33" t="str">
        <f t="shared" si="53"/>
        <v/>
      </c>
      <c r="BV103" s="31" t="str">
        <f t="shared" si="71"/>
        <v/>
      </c>
      <c r="BW103" s="32" t="str">
        <f t="shared" si="54"/>
        <v/>
      </c>
      <c r="BX103" s="32" t="str">
        <f t="shared" si="55"/>
        <v/>
      </c>
      <c r="BY103" s="33" t="str">
        <f t="shared" si="56"/>
        <v/>
      </c>
    </row>
    <row r="104" spans="1:77">
      <c r="A104">
        <f t="shared" si="60"/>
        <v>2</v>
      </c>
      <c r="B104" t="str">
        <f t="shared" si="61"/>
        <v/>
      </c>
      <c r="C104" s="42" t="str">
        <f>IF(B104="","",VALUE(CHOOSE(B104,CONCATENATE(A104,B104,VLOOKUP(X104,ﾃﾞｰﾀ!M:N,2,0)),CONCATENATE(A104,B104,VLOOKUP(AA104,ﾃﾞｰﾀ!M:N,2,0)),CONCATENATE(A104,B104,VLOOKUP(AD104,ﾃﾞｰﾀ!M:N,2,0)),CONCATENATE(A104,B104,VLOOKUP(AG104,ﾃﾞｰﾀ!M:N,2,0)))))</f>
        <v/>
      </c>
      <c r="D104" s="27" t="s">
        <v>201</v>
      </c>
      <c r="E104" s="120"/>
      <c r="F104" s="100"/>
      <c r="G104" s="101"/>
      <c r="H104" s="102"/>
      <c r="I104" s="94"/>
      <c r="J104" s="103"/>
      <c r="K104" s="104"/>
      <c r="L104" s="40"/>
      <c r="M104" s="1"/>
      <c r="N104" s="40"/>
      <c r="O104" s="114" t="str">
        <f t="shared" si="62"/>
        <v/>
      </c>
      <c r="P104" s="40"/>
      <c r="Q104" s="3"/>
      <c r="R104" s="4"/>
      <c r="S104" s="5"/>
      <c r="T104" s="40"/>
      <c r="U104" s="3"/>
      <c r="V104" s="4"/>
      <c r="W104" s="5"/>
      <c r="X104" s="41"/>
      <c r="Y104" s="4"/>
      <c r="Z104" s="5"/>
      <c r="AA104" s="41"/>
      <c r="AB104" s="4"/>
      <c r="AC104" s="5"/>
      <c r="AD104" s="41"/>
      <c r="AE104" s="4"/>
      <c r="AF104" s="5"/>
      <c r="AG104" s="41"/>
      <c r="AH104" s="4"/>
      <c r="AI104" s="5"/>
      <c r="AJ104" s="29"/>
      <c r="AK104" t="str">
        <f t="shared" si="63"/>
        <v/>
      </c>
      <c r="AM104" s="31" t="str">
        <f t="shared" si="64"/>
        <v/>
      </c>
      <c r="AN104" t="str">
        <f t="shared" si="37"/>
        <v/>
      </c>
      <c r="AO104" t="str">
        <f t="shared" si="38"/>
        <v/>
      </c>
      <c r="AP104" s="35" t="str">
        <f t="shared" si="39"/>
        <v/>
      </c>
      <c r="AR104" s="31" t="str">
        <f t="shared" si="65"/>
        <v/>
      </c>
      <c r="AS104" s="32" t="str">
        <f t="shared" si="57"/>
        <v/>
      </c>
      <c r="AT104" s="32" t="str">
        <f t="shared" si="58"/>
        <v/>
      </c>
      <c r="AU104" s="33" t="str">
        <f t="shared" si="59"/>
        <v/>
      </c>
      <c r="AW104" s="31" t="str">
        <f t="shared" si="66"/>
        <v/>
      </c>
      <c r="AX104" s="32" t="str">
        <f t="shared" si="40"/>
        <v/>
      </c>
      <c r="AY104" s="32" t="str">
        <f t="shared" si="41"/>
        <v/>
      </c>
      <c r="AZ104" s="33" t="str">
        <f t="shared" si="42"/>
        <v/>
      </c>
      <c r="BB104" s="31" t="str">
        <f t="shared" si="67"/>
        <v/>
      </c>
      <c r="BC104" s="32" t="str">
        <f t="shared" si="43"/>
        <v/>
      </c>
      <c r="BD104" s="32" t="str">
        <f t="shared" si="44"/>
        <v/>
      </c>
      <c r="BE104" s="33" t="str">
        <f t="shared" si="45"/>
        <v/>
      </c>
      <c r="BG104" s="34" t="str">
        <f t="shared" si="72"/>
        <v/>
      </c>
      <c r="BH104" s="32" t="str">
        <f t="shared" si="46"/>
        <v/>
      </c>
      <c r="BI104" s="32" t="str">
        <f t="shared" si="68"/>
        <v/>
      </c>
      <c r="BJ104" s="33" t="str">
        <f t="shared" si="47"/>
        <v/>
      </c>
      <c r="BL104" s="34" t="str">
        <f t="shared" si="69"/>
        <v/>
      </c>
      <c r="BM104" s="32" t="str">
        <f t="shared" si="48"/>
        <v/>
      </c>
      <c r="BN104" s="32" t="str">
        <f t="shared" si="49"/>
        <v/>
      </c>
      <c r="BO104" s="33" t="str">
        <f t="shared" si="50"/>
        <v/>
      </c>
      <c r="BQ104" s="31" t="str">
        <f t="shared" si="70"/>
        <v/>
      </c>
      <c r="BR104" s="32" t="str">
        <f t="shared" si="51"/>
        <v/>
      </c>
      <c r="BS104" s="32" t="str">
        <f t="shared" si="52"/>
        <v/>
      </c>
      <c r="BT104" s="33" t="str">
        <f t="shared" si="53"/>
        <v/>
      </c>
      <c r="BV104" s="31" t="str">
        <f t="shared" si="71"/>
        <v/>
      </c>
      <c r="BW104" s="32" t="str">
        <f t="shared" si="54"/>
        <v/>
      </c>
      <c r="BX104" s="32" t="str">
        <f t="shared" si="55"/>
        <v/>
      </c>
      <c r="BY104" s="33" t="str">
        <f t="shared" si="56"/>
        <v/>
      </c>
    </row>
    <row r="105" spans="1:77">
      <c r="A105">
        <f t="shared" si="60"/>
        <v>2</v>
      </c>
      <c r="B105" t="str">
        <f t="shared" si="61"/>
        <v/>
      </c>
      <c r="C105" s="42" t="str">
        <f>IF(B105="","",VALUE(CHOOSE(B105,CONCATENATE(A105,B105,VLOOKUP(X105,ﾃﾞｰﾀ!M:N,2,0)),CONCATENATE(A105,B105,VLOOKUP(AA105,ﾃﾞｰﾀ!M:N,2,0)),CONCATENATE(A105,B105,VLOOKUP(AD105,ﾃﾞｰﾀ!M:N,2,0)),CONCATENATE(A105,B105,VLOOKUP(AG105,ﾃﾞｰﾀ!M:N,2,0)))))</f>
        <v/>
      </c>
      <c r="D105" s="27" t="s">
        <v>202</v>
      </c>
      <c r="E105" s="120"/>
      <c r="F105" s="100"/>
      <c r="G105" s="101"/>
      <c r="H105" s="102"/>
      <c r="I105" s="94"/>
      <c r="J105" s="103"/>
      <c r="K105" s="104"/>
      <c r="L105" s="40"/>
      <c r="M105" s="1"/>
      <c r="N105" s="40"/>
      <c r="O105" s="114" t="str">
        <f t="shared" si="62"/>
        <v/>
      </c>
      <c r="P105" s="40"/>
      <c r="Q105" s="3"/>
      <c r="R105" s="4"/>
      <c r="S105" s="5"/>
      <c r="T105" s="40"/>
      <c r="U105" s="3"/>
      <c r="V105" s="4"/>
      <c r="W105" s="5"/>
      <c r="X105" s="41"/>
      <c r="Y105" s="4"/>
      <c r="Z105" s="5"/>
      <c r="AA105" s="41"/>
      <c r="AB105" s="4"/>
      <c r="AC105" s="5"/>
      <c r="AD105" s="41"/>
      <c r="AE105" s="4"/>
      <c r="AF105" s="5"/>
      <c r="AG105" s="41"/>
      <c r="AH105" s="4"/>
      <c r="AI105" s="5"/>
      <c r="AJ105" s="29"/>
      <c r="AK105" t="str">
        <f t="shared" si="63"/>
        <v/>
      </c>
      <c r="AM105" s="31" t="str">
        <f t="shared" si="64"/>
        <v/>
      </c>
      <c r="AN105" t="str">
        <f t="shared" ref="AN105:AN110" si="73">IF(AM105="","",E105)</f>
        <v/>
      </c>
      <c r="AO105" t="str">
        <f t="shared" ref="AO105:AO110" si="74">IF(AM105="","",C105)</f>
        <v/>
      </c>
      <c r="AP105" s="35" t="str">
        <f t="shared" ref="AP105:AP110" si="75">IF(AM105="","",Y105*100+Z105)</f>
        <v/>
      </c>
      <c r="AR105" s="31" t="str">
        <f t="shared" si="65"/>
        <v/>
      </c>
      <c r="AS105" s="32" t="str">
        <f t="shared" si="57"/>
        <v/>
      </c>
      <c r="AT105" s="32" t="str">
        <f t="shared" si="58"/>
        <v/>
      </c>
      <c r="AU105" s="33" t="str">
        <f t="shared" si="59"/>
        <v/>
      </c>
      <c r="AW105" s="31" t="str">
        <f t="shared" si="66"/>
        <v/>
      </c>
      <c r="AX105" s="32" t="str">
        <f t="shared" ref="AX105:AX110" si="76">IF(AW105="","",E105)</f>
        <v/>
      </c>
      <c r="AY105" s="32" t="str">
        <f t="shared" ref="AY105:AY110" si="77">IF(AW105="","",C105)</f>
        <v/>
      </c>
      <c r="AZ105" s="33" t="str">
        <f t="shared" ref="AZ105:AZ110" si="78">IF(AW105="","",AB105*100+AC105)</f>
        <v/>
      </c>
      <c r="BB105" s="31" t="str">
        <f t="shared" si="67"/>
        <v/>
      </c>
      <c r="BC105" s="32" t="str">
        <f t="shared" ref="BC105:BC110" si="79">IF(BB105="","",E105)</f>
        <v/>
      </c>
      <c r="BD105" s="32" t="str">
        <f t="shared" ref="BD105:BD110" si="80">IF(BB105="","",C105)</f>
        <v/>
      </c>
      <c r="BE105" s="33" t="str">
        <f t="shared" ref="BE105:BE110" si="81">IF(BB105="","",AB105*100+AC105)</f>
        <v/>
      </c>
      <c r="BG105" s="34" t="str">
        <f t="shared" si="72"/>
        <v/>
      </c>
      <c r="BH105" s="32" t="str">
        <f t="shared" ref="BH105:BH110" si="82">IF(BG105="","",E105)</f>
        <v/>
      </c>
      <c r="BI105" s="32" t="str">
        <f t="shared" si="68"/>
        <v/>
      </c>
      <c r="BJ105" s="33" t="str">
        <f t="shared" ref="BJ105:BJ110" si="83">IF(BG105="","",AE105*100+AF105)</f>
        <v/>
      </c>
      <c r="BL105" s="34" t="str">
        <f t="shared" si="69"/>
        <v/>
      </c>
      <c r="BM105" s="32" t="str">
        <f t="shared" ref="BM105:BM110" si="84">IF(BL105="","",E105)</f>
        <v/>
      </c>
      <c r="BN105" s="32" t="str">
        <f t="shared" ref="BN105:BN110" si="85">IF(BL105="","",C105)</f>
        <v/>
      </c>
      <c r="BO105" s="33" t="str">
        <f t="shared" ref="BO105:BO110" si="86">IF(BL105="","",AE105*100+AF105)</f>
        <v/>
      </c>
      <c r="BQ105" s="31" t="str">
        <f t="shared" si="70"/>
        <v/>
      </c>
      <c r="BR105" s="32" t="str">
        <f t="shared" ref="BR105:BR110" si="87">IF(BQ105="","",E105)</f>
        <v/>
      </c>
      <c r="BS105" s="32" t="str">
        <f t="shared" ref="BS105:BS110" si="88">IF(BQ105="","",C105)</f>
        <v/>
      </c>
      <c r="BT105" s="33" t="str">
        <f t="shared" ref="BT105:BT110" si="89">IF(BQ105="","",AH105*100+AI105)</f>
        <v/>
      </c>
      <c r="BV105" s="31" t="str">
        <f t="shared" si="71"/>
        <v/>
      </c>
      <c r="BW105" s="32" t="str">
        <f t="shared" ref="BW105:BW110" si="90">IF(BV105="","",E105)</f>
        <v/>
      </c>
      <c r="BX105" s="32" t="str">
        <f t="shared" ref="BX105:BX110" si="91">IF(BV105="","",C105)</f>
        <v/>
      </c>
      <c r="BY105" s="33" t="str">
        <f t="shared" ref="BY105:BY110" si="92">IF(BV105="","",AH105*100+AI105)</f>
        <v/>
      </c>
    </row>
    <row r="106" spans="1:77">
      <c r="A106">
        <f t="shared" si="60"/>
        <v>2</v>
      </c>
      <c r="B106" t="str">
        <f t="shared" si="61"/>
        <v/>
      </c>
      <c r="C106" s="42" t="str">
        <f>IF(B106="","",VALUE(CHOOSE(B106,CONCATENATE(A106,B106,VLOOKUP(X106,ﾃﾞｰﾀ!M:N,2,0)),CONCATENATE(A106,B106,VLOOKUP(AA106,ﾃﾞｰﾀ!M:N,2,0)),CONCATENATE(A106,B106,VLOOKUP(AD106,ﾃﾞｰﾀ!M:N,2,0)),CONCATENATE(A106,B106,VLOOKUP(AG106,ﾃﾞｰﾀ!M:N,2,0)))))</f>
        <v/>
      </c>
      <c r="D106" s="27" t="s">
        <v>203</v>
      </c>
      <c r="E106" s="120"/>
      <c r="F106" s="100"/>
      <c r="G106" s="101"/>
      <c r="H106" s="102"/>
      <c r="I106" s="94"/>
      <c r="J106" s="103"/>
      <c r="K106" s="104"/>
      <c r="L106" s="40"/>
      <c r="M106" s="1"/>
      <c r="N106" s="40"/>
      <c r="O106" s="114" t="str">
        <f t="shared" si="62"/>
        <v/>
      </c>
      <c r="P106" s="40"/>
      <c r="Q106" s="3"/>
      <c r="R106" s="4"/>
      <c r="S106" s="5"/>
      <c r="T106" s="40"/>
      <c r="U106" s="3"/>
      <c r="V106" s="4"/>
      <c r="W106" s="5"/>
      <c r="X106" s="41"/>
      <c r="Y106" s="4"/>
      <c r="Z106" s="5"/>
      <c r="AA106" s="41"/>
      <c r="AB106" s="4"/>
      <c r="AC106" s="5"/>
      <c r="AD106" s="41"/>
      <c r="AE106" s="4"/>
      <c r="AF106" s="5"/>
      <c r="AG106" s="41"/>
      <c r="AH106" s="4"/>
      <c r="AI106" s="5"/>
      <c r="AJ106" s="29"/>
      <c r="AK106" t="str">
        <f t="shared" si="63"/>
        <v/>
      </c>
      <c r="AM106" s="31" t="str">
        <f t="shared" si="64"/>
        <v/>
      </c>
      <c r="AN106" t="str">
        <f t="shared" si="73"/>
        <v/>
      </c>
      <c r="AO106" t="str">
        <f t="shared" si="74"/>
        <v/>
      </c>
      <c r="AP106" s="35" t="str">
        <f t="shared" si="75"/>
        <v/>
      </c>
      <c r="AR106" s="31" t="str">
        <f t="shared" si="65"/>
        <v/>
      </c>
      <c r="AS106" s="32" t="str">
        <f t="shared" ref="AS106:AS110" si="93">IF(AR106="","",E106)</f>
        <v/>
      </c>
      <c r="AT106" s="32" t="str">
        <f t="shared" ref="AT106:AT110" si="94">IF(AR106="","",C106)</f>
        <v/>
      </c>
      <c r="AU106" s="33" t="str">
        <f t="shared" ref="AU106:AU110" si="95">IF(AR106="","",AB106*100+AC106)</f>
        <v/>
      </c>
      <c r="AW106" s="31" t="str">
        <f t="shared" si="66"/>
        <v/>
      </c>
      <c r="AX106" s="32" t="str">
        <f t="shared" si="76"/>
        <v/>
      </c>
      <c r="AY106" s="32" t="str">
        <f t="shared" si="77"/>
        <v/>
      </c>
      <c r="AZ106" s="33" t="str">
        <f t="shared" si="78"/>
        <v/>
      </c>
      <c r="BB106" s="31" t="str">
        <f t="shared" si="67"/>
        <v/>
      </c>
      <c r="BC106" s="32" t="str">
        <f t="shared" si="79"/>
        <v/>
      </c>
      <c r="BD106" s="32" t="str">
        <f t="shared" si="80"/>
        <v/>
      </c>
      <c r="BE106" s="33" t="str">
        <f t="shared" si="81"/>
        <v/>
      </c>
      <c r="BG106" s="34" t="str">
        <f t="shared" si="72"/>
        <v/>
      </c>
      <c r="BH106" s="32" t="str">
        <f t="shared" si="82"/>
        <v/>
      </c>
      <c r="BI106" s="32" t="str">
        <f t="shared" si="68"/>
        <v/>
      </c>
      <c r="BJ106" s="33" t="str">
        <f t="shared" si="83"/>
        <v/>
      </c>
      <c r="BL106" s="34" t="str">
        <f t="shared" si="69"/>
        <v/>
      </c>
      <c r="BM106" s="32" t="str">
        <f t="shared" si="84"/>
        <v/>
      </c>
      <c r="BN106" s="32" t="str">
        <f t="shared" si="85"/>
        <v/>
      </c>
      <c r="BO106" s="33" t="str">
        <f t="shared" si="86"/>
        <v/>
      </c>
      <c r="BQ106" s="31" t="str">
        <f t="shared" si="70"/>
        <v/>
      </c>
      <c r="BR106" s="32" t="str">
        <f t="shared" si="87"/>
        <v/>
      </c>
      <c r="BS106" s="32" t="str">
        <f t="shared" si="88"/>
        <v/>
      </c>
      <c r="BT106" s="33" t="str">
        <f t="shared" si="89"/>
        <v/>
      </c>
      <c r="BV106" s="31" t="str">
        <f t="shared" si="71"/>
        <v/>
      </c>
      <c r="BW106" s="32" t="str">
        <f t="shared" si="90"/>
        <v/>
      </c>
      <c r="BX106" s="32" t="str">
        <f t="shared" si="91"/>
        <v/>
      </c>
      <c r="BY106" s="33" t="str">
        <f t="shared" si="92"/>
        <v/>
      </c>
    </row>
    <row r="107" spans="1:77">
      <c r="A107">
        <f t="shared" si="60"/>
        <v>2</v>
      </c>
      <c r="B107" t="str">
        <f t="shared" si="61"/>
        <v/>
      </c>
      <c r="C107" s="42" t="str">
        <f>IF(B107="","",VALUE(CHOOSE(B107,CONCATENATE(A107,B107,VLOOKUP(X107,ﾃﾞｰﾀ!M:N,2,0)),CONCATENATE(A107,B107,VLOOKUP(AA107,ﾃﾞｰﾀ!M:N,2,0)),CONCATENATE(A107,B107,VLOOKUP(AD107,ﾃﾞｰﾀ!M:N,2,0)),CONCATENATE(A107,B107,VLOOKUP(AG107,ﾃﾞｰﾀ!M:N,2,0)))))</f>
        <v/>
      </c>
      <c r="D107" s="27" t="s">
        <v>204</v>
      </c>
      <c r="E107" s="120"/>
      <c r="F107" s="100"/>
      <c r="G107" s="101"/>
      <c r="H107" s="102"/>
      <c r="I107" s="94"/>
      <c r="J107" s="103"/>
      <c r="K107" s="104"/>
      <c r="L107" s="40"/>
      <c r="M107" s="1"/>
      <c r="N107" s="40"/>
      <c r="O107" s="114" t="str">
        <f t="shared" si="62"/>
        <v/>
      </c>
      <c r="P107" s="40"/>
      <c r="Q107" s="3"/>
      <c r="R107" s="4"/>
      <c r="S107" s="5"/>
      <c r="T107" s="40"/>
      <c r="U107" s="3"/>
      <c r="V107" s="4"/>
      <c r="W107" s="5"/>
      <c r="X107" s="41"/>
      <c r="Y107" s="4"/>
      <c r="Z107" s="5"/>
      <c r="AA107" s="41"/>
      <c r="AB107" s="4"/>
      <c r="AC107" s="5"/>
      <c r="AD107" s="41"/>
      <c r="AE107" s="4"/>
      <c r="AF107" s="5"/>
      <c r="AG107" s="41"/>
      <c r="AH107" s="4"/>
      <c r="AI107" s="5"/>
      <c r="AJ107" s="29"/>
      <c r="AK107" t="str">
        <f t="shared" si="63"/>
        <v/>
      </c>
      <c r="AM107" s="31" t="str">
        <f t="shared" si="64"/>
        <v/>
      </c>
      <c r="AN107" t="str">
        <f t="shared" si="73"/>
        <v/>
      </c>
      <c r="AO107" t="str">
        <f t="shared" si="74"/>
        <v/>
      </c>
      <c r="AP107" s="35" t="str">
        <f t="shared" si="75"/>
        <v/>
      </c>
      <c r="AR107" s="31" t="str">
        <f t="shared" si="65"/>
        <v/>
      </c>
      <c r="AS107" s="32" t="str">
        <f t="shared" si="93"/>
        <v/>
      </c>
      <c r="AT107" s="32" t="str">
        <f t="shared" si="94"/>
        <v/>
      </c>
      <c r="AU107" s="33" t="str">
        <f t="shared" si="95"/>
        <v/>
      </c>
      <c r="AW107" s="31" t="str">
        <f t="shared" si="66"/>
        <v/>
      </c>
      <c r="AX107" s="32" t="str">
        <f t="shared" si="76"/>
        <v/>
      </c>
      <c r="AY107" s="32" t="str">
        <f t="shared" si="77"/>
        <v/>
      </c>
      <c r="AZ107" s="33" t="str">
        <f t="shared" si="78"/>
        <v/>
      </c>
      <c r="BB107" s="31" t="str">
        <f t="shared" si="67"/>
        <v/>
      </c>
      <c r="BC107" s="32" t="str">
        <f t="shared" si="79"/>
        <v/>
      </c>
      <c r="BD107" s="32" t="str">
        <f t="shared" si="80"/>
        <v/>
      </c>
      <c r="BE107" s="33" t="str">
        <f t="shared" si="81"/>
        <v/>
      </c>
      <c r="BG107" s="34" t="str">
        <f t="shared" si="72"/>
        <v/>
      </c>
      <c r="BH107" s="32" t="str">
        <f t="shared" si="82"/>
        <v/>
      </c>
      <c r="BI107" s="32" t="str">
        <f t="shared" si="68"/>
        <v/>
      </c>
      <c r="BJ107" s="33" t="str">
        <f t="shared" si="83"/>
        <v/>
      </c>
      <c r="BL107" s="34" t="str">
        <f t="shared" si="69"/>
        <v/>
      </c>
      <c r="BM107" s="32" t="str">
        <f t="shared" si="84"/>
        <v/>
      </c>
      <c r="BN107" s="32" t="str">
        <f t="shared" si="85"/>
        <v/>
      </c>
      <c r="BO107" s="33" t="str">
        <f t="shared" si="86"/>
        <v/>
      </c>
      <c r="BQ107" s="31" t="str">
        <f t="shared" si="70"/>
        <v/>
      </c>
      <c r="BR107" s="32" t="str">
        <f t="shared" si="87"/>
        <v/>
      </c>
      <c r="BS107" s="32" t="str">
        <f t="shared" si="88"/>
        <v/>
      </c>
      <c r="BT107" s="33" t="str">
        <f t="shared" si="89"/>
        <v/>
      </c>
      <c r="BV107" s="31" t="str">
        <f t="shared" si="71"/>
        <v/>
      </c>
      <c r="BW107" s="32" t="str">
        <f t="shared" si="90"/>
        <v/>
      </c>
      <c r="BX107" s="32" t="str">
        <f t="shared" si="91"/>
        <v/>
      </c>
      <c r="BY107" s="33" t="str">
        <f t="shared" si="92"/>
        <v/>
      </c>
    </row>
    <row r="108" spans="1:77">
      <c r="A108">
        <f t="shared" si="60"/>
        <v>2</v>
      </c>
      <c r="B108" t="str">
        <f t="shared" si="61"/>
        <v/>
      </c>
      <c r="C108" s="42" t="str">
        <f>IF(B108="","",VALUE(CHOOSE(B108,CONCATENATE(A108,B108,VLOOKUP(X108,ﾃﾞｰﾀ!M:N,2,0)),CONCATENATE(A108,B108,VLOOKUP(AA108,ﾃﾞｰﾀ!M:N,2,0)),CONCATENATE(A108,B108,VLOOKUP(AD108,ﾃﾞｰﾀ!M:N,2,0)),CONCATENATE(A108,B108,VLOOKUP(AG108,ﾃﾞｰﾀ!M:N,2,0)))))</f>
        <v/>
      </c>
      <c r="D108" s="27" t="s">
        <v>205</v>
      </c>
      <c r="E108" s="120"/>
      <c r="F108" s="100"/>
      <c r="G108" s="101"/>
      <c r="H108" s="102"/>
      <c r="I108" s="94"/>
      <c r="J108" s="103"/>
      <c r="K108" s="104"/>
      <c r="L108" s="40"/>
      <c r="M108" s="1"/>
      <c r="N108" s="40"/>
      <c r="O108" s="114" t="str">
        <f t="shared" si="62"/>
        <v/>
      </c>
      <c r="P108" s="40"/>
      <c r="Q108" s="3"/>
      <c r="R108" s="4"/>
      <c r="S108" s="5"/>
      <c r="T108" s="40"/>
      <c r="U108" s="3"/>
      <c r="V108" s="4"/>
      <c r="W108" s="5"/>
      <c r="X108" s="41"/>
      <c r="Y108" s="4"/>
      <c r="Z108" s="5"/>
      <c r="AA108" s="41"/>
      <c r="AB108" s="4"/>
      <c r="AC108" s="5"/>
      <c r="AD108" s="41"/>
      <c r="AE108" s="4"/>
      <c r="AF108" s="5"/>
      <c r="AG108" s="41"/>
      <c r="AH108" s="4"/>
      <c r="AI108" s="5"/>
      <c r="AJ108" s="29"/>
      <c r="AK108" t="str">
        <f t="shared" si="63"/>
        <v/>
      </c>
      <c r="AM108" s="31" t="str">
        <f t="shared" si="64"/>
        <v/>
      </c>
      <c r="AN108" t="str">
        <f t="shared" si="73"/>
        <v/>
      </c>
      <c r="AO108" t="str">
        <f t="shared" si="74"/>
        <v/>
      </c>
      <c r="AP108" s="35" t="str">
        <f t="shared" si="75"/>
        <v/>
      </c>
      <c r="AR108" s="31" t="str">
        <f t="shared" si="65"/>
        <v/>
      </c>
      <c r="AS108" s="32" t="str">
        <f t="shared" si="93"/>
        <v/>
      </c>
      <c r="AT108" s="32" t="str">
        <f t="shared" si="94"/>
        <v/>
      </c>
      <c r="AU108" s="33" t="str">
        <f t="shared" si="95"/>
        <v/>
      </c>
      <c r="AW108" s="31" t="str">
        <f t="shared" si="66"/>
        <v/>
      </c>
      <c r="AX108" s="32" t="str">
        <f t="shared" si="76"/>
        <v/>
      </c>
      <c r="AY108" s="32" t="str">
        <f t="shared" si="77"/>
        <v/>
      </c>
      <c r="AZ108" s="33" t="str">
        <f t="shared" si="78"/>
        <v/>
      </c>
      <c r="BB108" s="31" t="str">
        <f t="shared" si="67"/>
        <v/>
      </c>
      <c r="BC108" s="32" t="str">
        <f t="shared" si="79"/>
        <v/>
      </c>
      <c r="BD108" s="32" t="str">
        <f t="shared" si="80"/>
        <v/>
      </c>
      <c r="BE108" s="33" t="str">
        <f t="shared" si="81"/>
        <v/>
      </c>
      <c r="BG108" s="34" t="str">
        <f t="shared" si="72"/>
        <v/>
      </c>
      <c r="BH108" s="32" t="str">
        <f t="shared" si="82"/>
        <v/>
      </c>
      <c r="BI108" s="32" t="str">
        <f t="shared" si="68"/>
        <v/>
      </c>
      <c r="BJ108" s="33" t="str">
        <f t="shared" si="83"/>
        <v/>
      </c>
      <c r="BL108" s="34" t="str">
        <f t="shared" si="69"/>
        <v/>
      </c>
      <c r="BM108" s="32" t="str">
        <f t="shared" si="84"/>
        <v/>
      </c>
      <c r="BN108" s="32" t="str">
        <f t="shared" si="85"/>
        <v/>
      </c>
      <c r="BO108" s="33" t="str">
        <f t="shared" si="86"/>
        <v/>
      </c>
      <c r="BQ108" s="31" t="str">
        <f t="shared" si="70"/>
        <v/>
      </c>
      <c r="BR108" s="32" t="str">
        <f t="shared" si="87"/>
        <v/>
      </c>
      <c r="BS108" s="32" t="str">
        <f t="shared" si="88"/>
        <v/>
      </c>
      <c r="BT108" s="33" t="str">
        <f t="shared" si="89"/>
        <v/>
      </c>
      <c r="BV108" s="31" t="str">
        <f t="shared" si="71"/>
        <v/>
      </c>
      <c r="BW108" s="32" t="str">
        <f t="shared" si="90"/>
        <v/>
      </c>
      <c r="BX108" s="32" t="str">
        <f t="shared" si="91"/>
        <v/>
      </c>
      <c r="BY108" s="33" t="str">
        <f t="shared" si="92"/>
        <v/>
      </c>
    </row>
    <row r="109" spans="1:77">
      <c r="A109">
        <f t="shared" si="60"/>
        <v>2</v>
      </c>
      <c r="B109" t="str">
        <f t="shared" si="61"/>
        <v/>
      </c>
      <c r="C109" s="42" t="str">
        <f>IF(B109="","",VALUE(CHOOSE(B109,CONCATENATE(A109,B109,VLOOKUP(X109,ﾃﾞｰﾀ!M:N,2,0)),CONCATENATE(A109,B109,VLOOKUP(AA109,ﾃﾞｰﾀ!M:N,2,0)),CONCATENATE(A109,B109,VLOOKUP(AD109,ﾃﾞｰﾀ!M:N,2,0)),CONCATENATE(A109,B109,VLOOKUP(AG109,ﾃﾞｰﾀ!M:N,2,0)))))</f>
        <v/>
      </c>
      <c r="D109" s="27" t="s">
        <v>206</v>
      </c>
      <c r="E109" s="120"/>
      <c r="F109" s="100"/>
      <c r="G109" s="101"/>
      <c r="H109" s="102"/>
      <c r="I109" s="94"/>
      <c r="J109" s="103"/>
      <c r="K109" s="104"/>
      <c r="L109" s="40"/>
      <c r="M109" s="1"/>
      <c r="N109" s="40"/>
      <c r="O109" s="114" t="str">
        <f t="shared" si="62"/>
        <v/>
      </c>
      <c r="P109" s="40"/>
      <c r="Q109" s="3"/>
      <c r="R109" s="4"/>
      <c r="S109" s="5"/>
      <c r="T109" s="40"/>
      <c r="U109" s="3"/>
      <c r="V109" s="4"/>
      <c r="W109" s="5"/>
      <c r="X109" s="41"/>
      <c r="Y109" s="4"/>
      <c r="Z109" s="5"/>
      <c r="AA109" s="41"/>
      <c r="AB109" s="4"/>
      <c r="AC109" s="5"/>
      <c r="AD109" s="41"/>
      <c r="AE109" s="4"/>
      <c r="AF109" s="5"/>
      <c r="AG109" s="41"/>
      <c r="AH109" s="4"/>
      <c r="AI109" s="5"/>
      <c r="AJ109" s="29"/>
      <c r="AK109" t="str">
        <f t="shared" si="63"/>
        <v/>
      </c>
      <c r="AM109" s="31" t="str">
        <f t="shared" si="64"/>
        <v/>
      </c>
      <c r="AN109" t="str">
        <f t="shared" si="73"/>
        <v/>
      </c>
      <c r="AO109" t="str">
        <f t="shared" si="74"/>
        <v/>
      </c>
      <c r="AP109" s="35" t="str">
        <f t="shared" si="75"/>
        <v/>
      </c>
      <c r="AR109" s="31" t="str">
        <f t="shared" si="65"/>
        <v/>
      </c>
      <c r="AS109" s="32" t="str">
        <f t="shared" si="93"/>
        <v/>
      </c>
      <c r="AT109" s="32" t="str">
        <f t="shared" si="94"/>
        <v/>
      </c>
      <c r="AU109" s="33" t="str">
        <f t="shared" si="95"/>
        <v/>
      </c>
      <c r="AW109" s="31" t="str">
        <f t="shared" si="66"/>
        <v/>
      </c>
      <c r="AX109" s="32" t="str">
        <f t="shared" si="76"/>
        <v/>
      </c>
      <c r="AY109" s="32" t="str">
        <f t="shared" si="77"/>
        <v/>
      </c>
      <c r="AZ109" s="33" t="str">
        <f t="shared" si="78"/>
        <v/>
      </c>
      <c r="BB109" s="31" t="str">
        <f t="shared" si="67"/>
        <v/>
      </c>
      <c r="BC109" s="32" t="str">
        <f t="shared" si="79"/>
        <v/>
      </c>
      <c r="BD109" s="32" t="str">
        <f t="shared" si="80"/>
        <v/>
      </c>
      <c r="BE109" s="33" t="str">
        <f t="shared" si="81"/>
        <v/>
      </c>
      <c r="BG109" s="34" t="str">
        <f t="shared" si="72"/>
        <v/>
      </c>
      <c r="BH109" s="32" t="str">
        <f t="shared" si="82"/>
        <v/>
      </c>
      <c r="BI109" s="32" t="str">
        <f t="shared" si="68"/>
        <v/>
      </c>
      <c r="BJ109" s="33" t="str">
        <f t="shared" si="83"/>
        <v/>
      </c>
      <c r="BL109" s="34" t="str">
        <f t="shared" si="69"/>
        <v/>
      </c>
      <c r="BM109" s="32" t="str">
        <f t="shared" si="84"/>
        <v/>
      </c>
      <c r="BN109" s="32" t="str">
        <f t="shared" si="85"/>
        <v/>
      </c>
      <c r="BO109" s="33" t="str">
        <f t="shared" si="86"/>
        <v/>
      </c>
      <c r="BQ109" s="31" t="str">
        <f t="shared" si="70"/>
        <v/>
      </c>
      <c r="BR109" s="32" t="str">
        <f t="shared" si="87"/>
        <v/>
      </c>
      <c r="BS109" s="32" t="str">
        <f t="shared" si="88"/>
        <v/>
      </c>
      <c r="BT109" s="33" t="str">
        <f t="shared" si="89"/>
        <v/>
      </c>
      <c r="BV109" s="31" t="str">
        <f t="shared" si="71"/>
        <v/>
      </c>
      <c r="BW109" s="32" t="str">
        <f t="shared" si="90"/>
        <v/>
      </c>
      <c r="BX109" s="32" t="str">
        <f t="shared" si="91"/>
        <v/>
      </c>
      <c r="BY109" s="33" t="str">
        <f t="shared" si="92"/>
        <v/>
      </c>
    </row>
    <row r="110" spans="1:77">
      <c r="A110">
        <f t="shared" si="60"/>
        <v>2</v>
      </c>
      <c r="B110" t="str">
        <f t="shared" si="61"/>
        <v/>
      </c>
      <c r="C110" s="42" t="str">
        <f>IF(B110="","",VALUE(CHOOSE(B110,CONCATENATE(A110,B110,VLOOKUP(X110,ﾃﾞｰﾀ!M:N,2,0)),CONCATENATE(A110,B110,VLOOKUP(AA110,ﾃﾞｰﾀ!M:N,2,0)),CONCATENATE(A110,B110,VLOOKUP(AD110,ﾃﾞｰﾀ!M:N,2,0)),CONCATENATE(A110,B110,VLOOKUP(AG110,ﾃﾞｰﾀ!M:N,2,0)))))</f>
        <v/>
      </c>
      <c r="D110" s="27" t="s">
        <v>207</v>
      </c>
      <c r="E110" s="120"/>
      <c r="F110" s="100"/>
      <c r="G110" s="101"/>
      <c r="H110" s="102"/>
      <c r="I110" s="94"/>
      <c r="J110" s="103"/>
      <c r="K110" s="104"/>
      <c r="L110" s="40"/>
      <c r="M110" s="1"/>
      <c r="N110" s="40"/>
      <c r="O110" s="114" t="str">
        <f t="shared" si="62"/>
        <v/>
      </c>
      <c r="P110" s="40"/>
      <c r="Q110" s="3"/>
      <c r="R110" s="4"/>
      <c r="S110" s="5"/>
      <c r="T110" s="40"/>
      <c r="U110" s="3"/>
      <c r="V110" s="4"/>
      <c r="W110" s="5"/>
      <c r="X110" s="41"/>
      <c r="Y110" s="4"/>
      <c r="Z110" s="5"/>
      <c r="AA110" s="41"/>
      <c r="AB110" s="4"/>
      <c r="AC110" s="5"/>
      <c r="AD110" s="41"/>
      <c r="AE110" s="4"/>
      <c r="AF110" s="5"/>
      <c r="AG110" s="41"/>
      <c r="AH110" s="4"/>
      <c r="AI110" s="5"/>
      <c r="AJ110" s="29"/>
      <c r="AK110" t="str">
        <f t="shared" si="63"/>
        <v/>
      </c>
      <c r="AM110" s="31" t="str">
        <f t="shared" si="64"/>
        <v/>
      </c>
      <c r="AN110" t="str">
        <f t="shared" si="73"/>
        <v/>
      </c>
      <c r="AO110" t="str">
        <f t="shared" si="74"/>
        <v/>
      </c>
      <c r="AP110" s="35" t="str">
        <f t="shared" si="75"/>
        <v/>
      </c>
      <c r="AR110" s="31" t="str">
        <f t="shared" si="65"/>
        <v/>
      </c>
      <c r="AS110" s="32" t="str">
        <f t="shared" si="93"/>
        <v/>
      </c>
      <c r="AT110" s="32" t="str">
        <f t="shared" si="94"/>
        <v/>
      </c>
      <c r="AU110" s="33" t="str">
        <f t="shared" si="95"/>
        <v/>
      </c>
      <c r="AW110" s="31" t="str">
        <f t="shared" si="66"/>
        <v/>
      </c>
      <c r="AX110" s="32" t="str">
        <f t="shared" si="76"/>
        <v/>
      </c>
      <c r="AY110" s="32" t="str">
        <f t="shared" si="77"/>
        <v/>
      </c>
      <c r="AZ110" s="33" t="str">
        <f t="shared" si="78"/>
        <v/>
      </c>
      <c r="BB110" s="31" t="str">
        <f t="shared" si="67"/>
        <v/>
      </c>
      <c r="BC110" s="32" t="str">
        <f t="shared" si="79"/>
        <v/>
      </c>
      <c r="BD110" s="32" t="str">
        <f t="shared" si="80"/>
        <v/>
      </c>
      <c r="BE110" s="33" t="str">
        <f t="shared" si="81"/>
        <v/>
      </c>
      <c r="BG110" s="34" t="str">
        <f t="shared" si="72"/>
        <v/>
      </c>
      <c r="BH110" s="32" t="str">
        <f t="shared" si="82"/>
        <v/>
      </c>
      <c r="BI110" s="32" t="str">
        <f t="shared" si="68"/>
        <v/>
      </c>
      <c r="BJ110" s="33" t="str">
        <f t="shared" si="83"/>
        <v/>
      </c>
      <c r="BL110" s="34" t="str">
        <f t="shared" si="69"/>
        <v/>
      </c>
      <c r="BM110" s="32" t="str">
        <f t="shared" si="84"/>
        <v/>
      </c>
      <c r="BN110" s="32" t="str">
        <f t="shared" si="85"/>
        <v/>
      </c>
      <c r="BO110" s="33" t="str">
        <f t="shared" si="86"/>
        <v/>
      </c>
      <c r="BQ110" s="31" t="str">
        <f t="shared" si="70"/>
        <v/>
      </c>
      <c r="BR110" s="32" t="str">
        <f t="shared" si="87"/>
        <v/>
      </c>
      <c r="BS110" s="32" t="str">
        <f t="shared" si="88"/>
        <v/>
      </c>
      <c r="BT110" s="33" t="str">
        <f t="shared" si="89"/>
        <v/>
      </c>
      <c r="BV110" s="31" t="str">
        <f t="shared" si="71"/>
        <v/>
      </c>
      <c r="BW110" s="32" t="str">
        <f t="shared" si="90"/>
        <v/>
      </c>
      <c r="BX110" s="32" t="str">
        <f t="shared" si="91"/>
        <v/>
      </c>
      <c r="BY110" s="33" t="str">
        <f t="shared" si="92"/>
        <v/>
      </c>
    </row>
  </sheetData>
  <sheetProtection sheet="1" objects="1" scenarios="1"/>
  <protectedRanges>
    <protectedRange sqref="F4:F7 J4:J6 F11:N110 P11:AI110 Q4:Q6" name="入力"/>
  </protectedRanges>
  <mergeCells count="6">
    <mergeCell ref="P8:P10"/>
    <mergeCell ref="T8:T10"/>
    <mergeCell ref="U5:W5"/>
    <mergeCell ref="R4:S4"/>
    <mergeCell ref="R5:S5"/>
    <mergeCell ref="R6:S6"/>
  </mergeCells>
  <phoneticPr fontId="25"/>
  <dataValidations xWindow="849" yWindow="366" count="10"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Q11" xr:uid="{00000000-0002-0000-0200-000000000000}"/>
    <dataValidation imeMode="halfAlpha" allowBlank="1" showInputMessage="1" showErrorMessage="1" promptTitle="秒・ｍ" prompt="トラック競技の秒の記録_x000a_フィールド競技のｍの記録を半角数字で記入してください。" sqref="R11" xr:uid="{00000000-0002-0000-0200-000001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S11" xr:uid="{00000000-0002-0000-0200-000002000000}"/>
    <dataValidation allowBlank="1" showErrorMessage="1" promptTitle="所属" prompt="所属はなるべく６文字以内で入力してください。_x000a_また、中学校は&quot;中&quot;_x000a_高校は&quot;高&quot;大学は&quot;大&quot;を最後に必ず着けてください。" sqref="O11:O110" xr:uid="{00000000-0002-0000-0200-000003000000}"/>
    <dataValidation type="list" allowBlank="1" showInputMessage="1" showErrorMessage="1" sqref="X11:X110" xr:uid="{00000000-0002-0000-0200-000004000000}">
      <formula1>IF(N11="男",ﾘﾚｰ男,ﾘﾚｰ女)</formula1>
    </dataValidation>
    <dataValidation type="list" allowBlank="1" showInputMessage="1" showErrorMessage="1" sqref="AA11:AA110" xr:uid="{00000000-0002-0000-0200-000005000000}">
      <formula1>IF(N11="男",ﾘﾚｰ男,ﾘﾚｰ女)</formula1>
    </dataValidation>
    <dataValidation type="list" allowBlank="1" showInputMessage="1" showErrorMessage="1" sqref="AD11:AD110" xr:uid="{00000000-0002-0000-0200-000006000000}">
      <formula1>IF(N11="男",ﾘﾚｰ男,ﾘﾚｰ女)</formula1>
    </dataValidation>
    <dataValidation type="list" allowBlank="1" showInputMessage="1" showErrorMessage="1" sqref="AG11:AG110" xr:uid="{00000000-0002-0000-0200-000007000000}">
      <formula1>IF(N11="男",ﾘﾚｰ男,ﾘﾚｰ女)</formula1>
    </dataValidation>
    <dataValidation type="list" allowBlank="1" showInputMessage="1" showErrorMessage="1" sqref="P11:P110" xr:uid="{00000000-0002-0000-0200-000008000000}">
      <formula1>IF(A11=1,男,女)</formula1>
    </dataValidation>
    <dataValidation type="list" allowBlank="1" showInputMessage="1" showErrorMessage="1" sqref="T11:T110" xr:uid="{00000000-0002-0000-0200-000009000000}">
      <formula1>IF(A11=1,男,女)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rstPageNumber="4294963191" orientation="landscape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849" yWindow="366" count="3">
        <x14:dataValidation type="list" allowBlank="1" showErrorMessage="1" promptTitle="性別" prompt="性別を選択してください。" xr:uid="{00000000-0002-0000-0200-00000A000000}">
          <x14:formula1>
            <xm:f>ﾃﾞｰﾀ!$D$2:$D$3</xm:f>
          </x14:formula1>
          <xm:sqref>N11:N110</xm:sqref>
        </x14:dataValidation>
        <x14:dataValidation type="list" allowBlank="1" showErrorMessage="1" promptTitle="学年" prompt="小学生・中学生・高校生は学年を選んでください。_x000a_一般の方は空欄で結構です。" xr:uid="{00000000-0002-0000-0200-00000B000000}">
          <x14:formula1>
            <xm:f>ﾃﾞｰﾀ!$E$2:$E$4</xm:f>
          </x14:formula1>
          <xm:sqref>L11:L110</xm:sqref>
        </x14:dataValidation>
        <x14:dataValidation type="list" allowBlank="1" showInputMessage="1" showErrorMessage="1" xr:uid="{00000000-0002-0000-0200-00000C000000}">
          <x14:formula1>
            <xm:f>ﾃﾞｰﾀ!$P$9:$P$15</xm:f>
          </x14:formula1>
          <xm:sqref>M11:M110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X68"/>
  <sheetViews>
    <sheetView topLeftCell="Y1" workbookViewId="0">
      <selection activeCell="AG11" sqref="AG11"/>
    </sheetView>
  </sheetViews>
  <sheetFormatPr defaultRowHeight="13.5"/>
  <cols>
    <col min="1" max="1" width="11" hidden="1" customWidth="1"/>
    <col min="2" max="2" width="9" hidden="1" customWidth="1"/>
    <col min="3" max="5" width="5.25" hidden="1" customWidth="1"/>
    <col min="6" max="6" width="9" hidden="1" customWidth="1"/>
    <col min="7" max="7" width="13.125" hidden="1" customWidth="1"/>
    <col min="8" max="8" width="5.25" hidden="1" customWidth="1"/>
    <col min="9" max="9" width="9" hidden="1" customWidth="1"/>
    <col min="10" max="10" width="13" hidden="1" customWidth="1"/>
    <col min="11" max="11" width="5.25" hidden="1" customWidth="1"/>
    <col min="12" max="12" width="4.5" hidden="1" customWidth="1"/>
    <col min="13" max="14" width="6.375" hidden="1" customWidth="1"/>
    <col min="15" max="18" width="9" hidden="1" customWidth="1"/>
    <col min="19" max="19" width="15.25" hidden="1" customWidth="1"/>
    <col min="20" max="20" width="5.25" hidden="1" customWidth="1"/>
    <col min="21" max="21" width="24.125" hidden="1" customWidth="1"/>
    <col min="22" max="22" width="9" hidden="1" customWidth="1"/>
    <col min="23" max="23" width="11" hidden="1" customWidth="1"/>
    <col min="24" max="24" width="9" hidden="1" customWidth="1"/>
    <col min="25" max="25" width="9" customWidth="1"/>
  </cols>
  <sheetData>
    <row r="1" spans="1:22">
      <c r="A1" t="s">
        <v>89</v>
      </c>
      <c r="D1" t="s">
        <v>88</v>
      </c>
      <c r="E1" t="s">
        <v>87</v>
      </c>
      <c r="G1" s="31" t="s">
        <v>272</v>
      </c>
      <c r="H1" s="33"/>
      <c r="J1" s="31" t="s">
        <v>273</v>
      </c>
      <c r="K1" s="33"/>
      <c r="M1" t="s">
        <v>102</v>
      </c>
      <c r="P1" t="s">
        <v>335</v>
      </c>
      <c r="S1" t="s">
        <v>272</v>
      </c>
      <c r="V1" t="s">
        <v>272</v>
      </c>
    </row>
    <row r="2" spans="1:22">
      <c r="A2" s="23" t="s">
        <v>208</v>
      </c>
      <c r="C2" t="s">
        <v>4</v>
      </c>
      <c r="D2" t="s">
        <v>5</v>
      </c>
      <c r="E2">
        <v>1</v>
      </c>
      <c r="G2" s="36" t="s">
        <v>274</v>
      </c>
      <c r="H2" s="38" t="s">
        <v>275</v>
      </c>
      <c r="J2" s="36" t="s">
        <v>274</v>
      </c>
      <c r="K2" s="38" t="s">
        <v>275</v>
      </c>
      <c r="M2" t="s">
        <v>90</v>
      </c>
      <c r="N2">
        <v>11</v>
      </c>
      <c r="P2">
        <v>2001</v>
      </c>
      <c r="Q2">
        <v>23</v>
      </c>
      <c r="S2" t="s">
        <v>274</v>
      </c>
      <c r="T2" t="s">
        <v>275</v>
      </c>
      <c r="U2" t="s">
        <v>343</v>
      </c>
      <c r="V2" t="s">
        <v>274</v>
      </c>
    </row>
    <row r="3" spans="1:22">
      <c r="A3" s="23" t="s">
        <v>209</v>
      </c>
      <c r="C3" t="s">
        <v>6</v>
      </c>
      <c r="D3" t="s">
        <v>7</v>
      </c>
      <c r="E3">
        <v>2</v>
      </c>
      <c r="G3" s="77" t="s">
        <v>364</v>
      </c>
      <c r="H3" s="78">
        <v>1201</v>
      </c>
      <c r="J3" s="77" t="s">
        <v>216</v>
      </c>
      <c r="K3" s="78">
        <v>401</v>
      </c>
      <c r="M3" t="s">
        <v>91</v>
      </c>
      <c r="N3">
        <v>12</v>
      </c>
      <c r="P3">
        <v>2002</v>
      </c>
      <c r="Q3">
        <v>22</v>
      </c>
      <c r="S3" t="s">
        <v>364</v>
      </c>
      <c r="T3">
        <v>1201</v>
      </c>
      <c r="U3" t="s">
        <v>451</v>
      </c>
      <c r="V3" t="s">
        <v>364</v>
      </c>
    </row>
    <row r="4" spans="1:22">
      <c r="A4" s="23" t="s">
        <v>210</v>
      </c>
      <c r="C4" t="s">
        <v>8</v>
      </c>
      <c r="E4">
        <v>3</v>
      </c>
      <c r="G4" s="79" t="s">
        <v>366</v>
      </c>
      <c r="H4" s="80">
        <v>1203</v>
      </c>
      <c r="J4" s="79" t="s">
        <v>217</v>
      </c>
      <c r="K4" s="80">
        <v>402</v>
      </c>
      <c r="M4" t="s">
        <v>92</v>
      </c>
      <c r="N4">
        <v>13</v>
      </c>
      <c r="P4">
        <v>2003</v>
      </c>
      <c r="Q4">
        <v>21</v>
      </c>
      <c r="S4" t="s">
        <v>366</v>
      </c>
      <c r="T4">
        <v>1203</v>
      </c>
      <c r="U4" t="s">
        <v>453</v>
      </c>
      <c r="V4" t="s">
        <v>366</v>
      </c>
    </row>
    <row r="5" spans="1:22">
      <c r="A5" s="23" t="s">
        <v>211</v>
      </c>
      <c r="C5" t="s">
        <v>11</v>
      </c>
      <c r="G5" s="77" t="s">
        <v>368</v>
      </c>
      <c r="H5" s="78">
        <v>1205</v>
      </c>
      <c r="J5" s="77" t="s">
        <v>351</v>
      </c>
      <c r="K5" s="78">
        <v>403</v>
      </c>
      <c r="M5" t="s">
        <v>93</v>
      </c>
      <c r="N5">
        <v>14</v>
      </c>
      <c r="P5">
        <v>2004</v>
      </c>
      <c r="Q5">
        <v>20</v>
      </c>
      <c r="S5" t="s">
        <v>368</v>
      </c>
      <c r="T5">
        <v>1205</v>
      </c>
      <c r="U5" t="s">
        <v>479</v>
      </c>
      <c r="V5" t="s">
        <v>368</v>
      </c>
    </row>
    <row r="6" spans="1:22">
      <c r="A6" s="23" t="s">
        <v>212</v>
      </c>
      <c r="G6" s="79" t="s">
        <v>370</v>
      </c>
      <c r="H6" s="80">
        <v>1207</v>
      </c>
      <c r="J6" s="79" t="s">
        <v>218</v>
      </c>
      <c r="K6" s="80">
        <v>404</v>
      </c>
      <c r="M6" t="s">
        <v>94</v>
      </c>
      <c r="N6">
        <v>15</v>
      </c>
      <c r="P6">
        <v>2005</v>
      </c>
      <c r="Q6">
        <v>19</v>
      </c>
      <c r="S6" t="s">
        <v>370</v>
      </c>
      <c r="T6">
        <v>1207</v>
      </c>
      <c r="U6" t="s">
        <v>480</v>
      </c>
      <c r="V6" t="s">
        <v>370</v>
      </c>
    </row>
    <row r="7" spans="1:22">
      <c r="A7" s="23" t="s">
        <v>213</v>
      </c>
      <c r="G7" s="77" t="s">
        <v>372</v>
      </c>
      <c r="H7" s="78">
        <v>1209</v>
      </c>
      <c r="J7" s="77" t="s">
        <v>219</v>
      </c>
      <c r="K7" s="78">
        <v>405</v>
      </c>
      <c r="M7" t="s">
        <v>95</v>
      </c>
      <c r="N7">
        <v>16</v>
      </c>
      <c r="P7">
        <v>2006</v>
      </c>
      <c r="Q7">
        <v>18</v>
      </c>
      <c r="S7" t="s">
        <v>372</v>
      </c>
      <c r="T7">
        <v>1209</v>
      </c>
      <c r="U7" t="s">
        <v>454</v>
      </c>
      <c r="V7" t="s">
        <v>372</v>
      </c>
    </row>
    <row r="8" spans="1:22">
      <c r="A8" s="23" t="s">
        <v>214</v>
      </c>
      <c r="G8" s="79" t="s">
        <v>374</v>
      </c>
      <c r="H8" s="80">
        <v>1211</v>
      </c>
      <c r="J8" s="79" t="s">
        <v>220</v>
      </c>
      <c r="K8" s="80">
        <v>406</v>
      </c>
      <c r="M8" t="s">
        <v>277</v>
      </c>
      <c r="N8">
        <v>21</v>
      </c>
      <c r="P8">
        <v>2007</v>
      </c>
      <c r="Q8">
        <v>17</v>
      </c>
      <c r="S8" t="s">
        <v>374</v>
      </c>
      <c r="T8">
        <v>1211</v>
      </c>
      <c r="U8" t="s">
        <v>455</v>
      </c>
      <c r="V8" t="s">
        <v>374</v>
      </c>
    </row>
    <row r="9" spans="1:22">
      <c r="A9" s="23" t="s">
        <v>359</v>
      </c>
      <c r="G9" s="77" t="s">
        <v>376</v>
      </c>
      <c r="H9" s="78">
        <v>1213</v>
      </c>
      <c r="J9" s="77" t="s">
        <v>221</v>
      </c>
      <c r="K9" s="78">
        <v>409</v>
      </c>
      <c r="M9" t="s">
        <v>278</v>
      </c>
      <c r="N9">
        <v>22</v>
      </c>
      <c r="P9">
        <v>2008</v>
      </c>
      <c r="Q9">
        <v>16</v>
      </c>
      <c r="S9" t="s">
        <v>376</v>
      </c>
      <c r="T9">
        <v>1213</v>
      </c>
      <c r="U9" t="s">
        <v>456</v>
      </c>
      <c r="V9" t="s">
        <v>376</v>
      </c>
    </row>
    <row r="10" spans="1:22">
      <c r="A10" s="23" t="s">
        <v>358</v>
      </c>
      <c r="G10" s="79" t="s">
        <v>237</v>
      </c>
      <c r="H10" s="80">
        <v>1215</v>
      </c>
      <c r="J10" s="79" t="s">
        <v>222</v>
      </c>
      <c r="K10" s="80">
        <v>410</v>
      </c>
      <c r="M10" t="s">
        <v>279</v>
      </c>
      <c r="N10">
        <v>23</v>
      </c>
      <c r="P10">
        <v>2009</v>
      </c>
      <c r="Q10">
        <v>15</v>
      </c>
      <c r="S10" t="s">
        <v>237</v>
      </c>
      <c r="T10">
        <v>1215</v>
      </c>
      <c r="U10" t="s">
        <v>457</v>
      </c>
      <c r="V10" t="s">
        <v>237</v>
      </c>
    </row>
    <row r="11" spans="1:22">
      <c r="A11" s="23" t="s">
        <v>32</v>
      </c>
      <c r="G11" s="77" t="s">
        <v>379</v>
      </c>
      <c r="H11" s="78">
        <v>1217</v>
      </c>
      <c r="J11" s="77" t="s">
        <v>223</v>
      </c>
      <c r="K11" s="78">
        <v>411</v>
      </c>
      <c r="M11" t="s">
        <v>280</v>
      </c>
      <c r="N11">
        <v>24</v>
      </c>
      <c r="P11">
        <v>2010</v>
      </c>
      <c r="Q11">
        <v>14</v>
      </c>
      <c r="S11" t="s">
        <v>379</v>
      </c>
      <c r="T11">
        <v>1217</v>
      </c>
      <c r="U11" t="s">
        <v>458</v>
      </c>
      <c r="V11" t="s">
        <v>379</v>
      </c>
    </row>
    <row r="12" spans="1:22">
      <c r="A12" s="23" t="s">
        <v>31</v>
      </c>
      <c r="G12" s="79" t="s">
        <v>381</v>
      </c>
      <c r="H12" s="80">
        <v>1219</v>
      </c>
      <c r="J12" s="79" t="s">
        <v>224</v>
      </c>
      <c r="K12" s="80">
        <v>413</v>
      </c>
      <c r="M12" t="s">
        <v>281</v>
      </c>
      <c r="N12">
        <v>25</v>
      </c>
      <c r="P12">
        <v>2011</v>
      </c>
      <c r="Q12">
        <v>13</v>
      </c>
      <c r="S12" t="s">
        <v>381</v>
      </c>
      <c r="T12">
        <v>1219</v>
      </c>
      <c r="U12" t="s">
        <v>459</v>
      </c>
      <c r="V12" t="s">
        <v>381</v>
      </c>
    </row>
    <row r="13" spans="1:22">
      <c r="A13" s="23" t="s">
        <v>33</v>
      </c>
      <c r="G13" s="77" t="s">
        <v>383</v>
      </c>
      <c r="H13" s="78">
        <v>1221</v>
      </c>
      <c r="J13" s="77" t="s">
        <v>225</v>
      </c>
      <c r="K13" s="78">
        <v>414</v>
      </c>
      <c r="M13" t="s">
        <v>282</v>
      </c>
      <c r="N13">
        <v>26</v>
      </c>
      <c r="P13">
        <v>2012</v>
      </c>
      <c r="Q13">
        <v>12</v>
      </c>
      <c r="S13" t="s">
        <v>383</v>
      </c>
      <c r="T13">
        <v>1221</v>
      </c>
      <c r="U13" t="s">
        <v>460</v>
      </c>
      <c r="V13" t="s">
        <v>383</v>
      </c>
    </row>
    <row r="14" spans="1:22">
      <c r="A14" s="23" t="s">
        <v>208</v>
      </c>
      <c r="G14" s="79" t="s">
        <v>385</v>
      </c>
      <c r="H14" s="80">
        <v>1223</v>
      </c>
      <c r="J14" s="79" t="s">
        <v>352</v>
      </c>
      <c r="K14" s="80">
        <v>415</v>
      </c>
      <c r="M14" t="s">
        <v>283</v>
      </c>
      <c r="N14">
        <v>31</v>
      </c>
      <c r="P14">
        <v>2013</v>
      </c>
      <c r="Q14">
        <v>11</v>
      </c>
      <c r="S14" t="s">
        <v>385</v>
      </c>
      <c r="T14">
        <v>1223</v>
      </c>
      <c r="U14" t="s">
        <v>461</v>
      </c>
      <c r="V14" t="s">
        <v>385</v>
      </c>
    </row>
    <row r="15" spans="1:22">
      <c r="A15" s="23" t="s">
        <v>209</v>
      </c>
      <c r="G15" s="77" t="s">
        <v>387</v>
      </c>
      <c r="H15" s="78">
        <v>1225</v>
      </c>
      <c r="J15" s="77" t="s">
        <v>226</v>
      </c>
      <c r="K15" s="78">
        <v>417</v>
      </c>
      <c r="M15" t="s">
        <v>284</v>
      </c>
      <c r="N15">
        <v>32</v>
      </c>
      <c r="P15">
        <v>2014</v>
      </c>
      <c r="Q15">
        <v>10</v>
      </c>
      <c r="S15" t="s">
        <v>387</v>
      </c>
      <c r="T15">
        <v>1225</v>
      </c>
      <c r="U15" t="s">
        <v>462</v>
      </c>
      <c r="V15" t="s">
        <v>387</v>
      </c>
    </row>
    <row r="16" spans="1:22">
      <c r="A16" s="23" t="s">
        <v>210</v>
      </c>
      <c r="G16" s="79" t="s">
        <v>389</v>
      </c>
      <c r="H16" s="80">
        <v>1227</v>
      </c>
      <c r="J16" s="79" t="s">
        <v>227</v>
      </c>
      <c r="K16" s="80">
        <v>418</v>
      </c>
      <c r="M16" t="s">
        <v>285</v>
      </c>
      <c r="N16">
        <v>33</v>
      </c>
      <c r="P16">
        <v>2015</v>
      </c>
      <c r="Q16">
        <v>9</v>
      </c>
      <c r="S16" t="s">
        <v>389</v>
      </c>
      <c r="T16">
        <v>1227</v>
      </c>
      <c r="U16" t="s">
        <v>463</v>
      </c>
      <c r="V16" t="s">
        <v>389</v>
      </c>
    </row>
    <row r="17" spans="1:22">
      <c r="A17" s="23" t="s">
        <v>211</v>
      </c>
      <c r="G17" s="77" t="s">
        <v>391</v>
      </c>
      <c r="H17" s="78">
        <v>1229</v>
      </c>
      <c r="J17" s="77" t="s">
        <v>228</v>
      </c>
      <c r="K17" s="78">
        <v>419</v>
      </c>
      <c r="M17" t="s">
        <v>286</v>
      </c>
      <c r="N17">
        <v>34</v>
      </c>
      <c r="P17">
        <v>2016</v>
      </c>
      <c r="Q17">
        <v>8</v>
      </c>
      <c r="S17" t="s">
        <v>391</v>
      </c>
      <c r="T17">
        <v>1229</v>
      </c>
      <c r="U17" t="s">
        <v>464</v>
      </c>
      <c r="V17" t="s">
        <v>391</v>
      </c>
    </row>
    <row r="18" spans="1:22">
      <c r="A18" s="23" t="s">
        <v>213</v>
      </c>
      <c r="G18" s="79" t="s">
        <v>393</v>
      </c>
      <c r="H18" s="80">
        <v>1231</v>
      </c>
      <c r="J18" s="79" t="s">
        <v>230</v>
      </c>
      <c r="K18" s="80">
        <v>421</v>
      </c>
      <c r="M18" t="s">
        <v>287</v>
      </c>
      <c r="N18">
        <v>35</v>
      </c>
      <c r="P18">
        <v>2017</v>
      </c>
      <c r="Q18">
        <v>7</v>
      </c>
      <c r="S18" t="s">
        <v>393</v>
      </c>
      <c r="T18">
        <v>1231</v>
      </c>
      <c r="U18" t="s">
        <v>465</v>
      </c>
      <c r="V18" t="s">
        <v>393</v>
      </c>
    </row>
    <row r="19" spans="1:22">
      <c r="A19" s="23" t="s">
        <v>356</v>
      </c>
      <c r="G19" s="77" t="s">
        <v>395</v>
      </c>
      <c r="H19" s="78">
        <v>1233</v>
      </c>
      <c r="J19" s="77" t="s">
        <v>231</v>
      </c>
      <c r="K19" s="78">
        <v>422</v>
      </c>
      <c r="M19" t="s">
        <v>288</v>
      </c>
      <c r="N19">
        <v>36</v>
      </c>
      <c r="P19">
        <v>2018</v>
      </c>
      <c r="Q19">
        <v>6</v>
      </c>
      <c r="S19" t="s">
        <v>395</v>
      </c>
      <c r="T19">
        <v>1233</v>
      </c>
      <c r="U19" t="s">
        <v>466</v>
      </c>
      <c r="V19" t="s">
        <v>395</v>
      </c>
    </row>
    <row r="20" spans="1:22">
      <c r="A20" s="23" t="s">
        <v>215</v>
      </c>
      <c r="G20" s="79" t="s">
        <v>397</v>
      </c>
      <c r="H20" s="80">
        <v>1235</v>
      </c>
      <c r="J20" s="79" t="s">
        <v>232</v>
      </c>
      <c r="K20" s="80">
        <v>423</v>
      </c>
      <c r="M20" t="s">
        <v>289</v>
      </c>
      <c r="N20">
        <v>41</v>
      </c>
      <c r="P20">
        <v>2019</v>
      </c>
      <c r="Q20">
        <v>5</v>
      </c>
      <c r="S20" t="s">
        <v>397</v>
      </c>
      <c r="T20">
        <v>1235</v>
      </c>
      <c r="U20" t="s">
        <v>467</v>
      </c>
      <c r="V20" t="s">
        <v>397</v>
      </c>
    </row>
    <row r="21" spans="1:22">
      <c r="A21" s="23" t="s">
        <v>32</v>
      </c>
      <c r="G21" s="77" t="s">
        <v>399</v>
      </c>
      <c r="H21" s="78">
        <v>1237</v>
      </c>
      <c r="J21" s="77" t="s">
        <v>233</v>
      </c>
      <c r="K21" s="78">
        <v>424</v>
      </c>
      <c r="M21" t="s">
        <v>290</v>
      </c>
      <c r="N21">
        <v>42</v>
      </c>
      <c r="P21">
        <v>2020</v>
      </c>
      <c r="Q21">
        <v>4</v>
      </c>
      <c r="S21" t="s">
        <v>399</v>
      </c>
      <c r="T21">
        <v>1237</v>
      </c>
      <c r="U21" t="s">
        <v>468</v>
      </c>
      <c r="V21" t="s">
        <v>399</v>
      </c>
    </row>
    <row r="22" spans="1:22">
      <c r="A22" s="23" t="s">
        <v>31</v>
      </c>
      <c r="G22" s="79" t="s">
        <v>401</v>
      </c>
      <c r="H22" s="80">
        <v>1239</v>
      </c>
      <c r="J22" s="79" t="s">
        <v>234</v>
      </c>
      <c r="K22" s="80">
        <v>425</v>
      </c>
      <c r="M22" t="s">
        <v>291</v>
      </c>
      <c r="N22">
        <v>43</v>
      </c>
      <c r="P22">
        <v>2021</v>
      </c>
      <c r="Q22">
        <v>3</v>
      </c>
      <c r="S22" t="s">
        <v>401</v>
      </c>
      <c r="T22">
        <v>1239</v>
      </c>
      <c r="U22" t="s">
        <v>469</v>
      </c>
      <c r="V22" t="s">
        <v>401</v>
      </c>
    </row>
    <row r="23" spans="1:22">
      <c r="A23" s="23" t="s">
        <v>33</v>
      </c>
      <c r="G23" s="77" t="s">
        <v>403</v>
      </c>
      <c r="H23" s="78">
        <v>1241</v>
      </c>
      <c r="J23" s="77" t="s">
        <v>229</v>
      </c>
      <c r="K23" s="78">
        <v>426</v>
      </c>
      <c r="M23" t="s">
        <v>292</v>
      </c>
      <c r="N23">
        <v>44</v>
      </c>
      <c r="P23">
        <v>2022</v>
      </c>
      <c r="Q23">
        <v>2</v>
      </c>
      <c r="S23" t="s">
        <v>403</v>
      </c>
      <c r="T23">
        <v>1241</v>
      </c>
      <c r="U23" t="s">
        <v>470</v>
      </c>
      <c r="V23" t="s">
        <v>403</v>
      </c>
    </row>
    <row r="24" spans="1:22">
      <c r="G24" s="79" t="s">
        <v>405</v>
      </c>
      <c r="H24" s="80">
        <v>1243</v>
      </c>
      <c r="J24" s="79" t="s">
        <v>229</v>
      </c>
      <c r="K24" s="80">
        <v>427</v>
      </c>
      <c r="M24" t="s">
        <v>293</v>
      </c>
      <c r="N24">
        <v>45</v>
      </c>
      <c r="P24">
        <v>2023</v>
      </c>
      <c r="Q24">
        <v>1</v>
      </c>
      <c r="S24" t="s">
        <v>405</v>
      </c>
      <c r="T24">
        <v>1243</v>
      </c>
      <c r="U24" t="s">
        <v>471</v>
      </c>
      <c r="V24" t="s">
        <v>405</v>
      </c>
    </row>
    <row r="25" spans="1:22">
      <c r="G25" s="77" t="s">
        <v>407</v>
      </c>
      <c r="H25" s="78">
        <v>1245</v>
      </c>
      <c r="J25" s="77" t="s">
        <v>235</v>
      </c>
      <c r="K25" s="78">
        <v>428</v>
      </c>
      <c r="M25" t="s">
        <v>294</v>
      </c>
      <c r="N25">
        <v>46</v>
      </c>
      <c r="P25">
        <v>2024</v>
      </c>
      <c r="Q25">
        <v>0</v>
      </c>
      <c r="S25" t="s">
        <v>407</v>
      </c>
      <c r="T25">
        <v>1245</v>
      </c>
      <c r="U25" t="s">
        <v>472</v>
      </c>
      <c r="V25" t="s">
        <v>407</v>
      </c>
    </row>
    <row r="26" spans="1:22">
      <c r="G26" s="79" t="s">
        <v>409</v>
      </c>
      <c r="H26" s="80">
        <v>1247</v>
      </c>
      <c r="J26" s="79" t="s">
        <v>236</v>
      </c>
      <c r="K26" s="80">
        <v>430</v>
      </c>
      <c r="M26" t="s">
        <v>295</v>
      </c>
      <c r="N26">
        <v>51</v>
      </c>
      <c r="S26" t="s">
        <v>409</v>
      </c>
      <c r="T26">
        <v>1247</v>
      </c>
      <c r="U26" t="s">
        <v>473</v>
      </c>
      <c r="V26" t="s">
        <v>409</v>
      </c>
    </row>
    <row r="27" spans="1:22">
      <c r="G27" s="77" t="s">
        <v>411</v>
      </c>
      <c r="H27" s="78">
        <v>1249</v>
      </c>
      <c r="J27" s="77" t="s">
        <v>276</v>
      </c>
      <c r="K27" s="78">
        <v>432</v>
      </c>
      <c r="M27" t="s">
        <v>296</v>
      </c>
      <c r="N27">
        <v>52</v>
      </c>
      <c r="S27" t="s">
        <v>411</v>
      </c>
      <c r="T27">
        <v>1249</v>
      </c>
      <c r="U27" t="s">
        <v>474</v>
      </c>
      <c r="V27" t="s">
        <v>411</v>
      </c>
    </row>
    <row r="28" spans="1:22">
      <c r="G28" s="79" t="s">
        <v>413</v>
      </c>
      <c r="H28" s="80">
        <v>1251</v>
      </c>
      <c r="J28" s="79" t="s">
        <v>238</v>
      </c>
      <c r="K28" s="80">
        <v>433</v>
      </c>
      <c r="M28" t="s">
        <v>297</v>
      </c>
      <c r="N28">
        <v>53</v>
      </c>
      <c r="S28" t="s">
        <v>413</v>
      </c>
      <c r="T28">
        <v>1251</v>
      </c>
      <c r="U28" t="s">
        <v>475</v>
      </c>
      <c r="V28" t="s">
        <v>413</v>
      </c>
    </row>
    <row r="29" spans="1:22">
      <c r="G29" s="77" t="s">
        <v>415</v>
      </c>
      <c r="H29" s="78">
        <v>1253</v>
      </c>
      <c r="J29" s="77" t="s">
        <v>239</v>
      </c>
      <c r="K29" s="78">
        <v>434</v>
      </c>
      <c r="M29" t="s">
        <v>298</v>
      </c>
      <c r="N29">
        <v>54</v>
      </c>
      <c r="S29" t="s">
        <v>415</v>
      </c>
      <c r="T29">
        <v>1253</v>
      </c>
      <c r="U29" t="s">
        <v>476</v>
      </c>
      <c r="V29" t="s">
        <v>415</v>
      </c>
    </row>
    <row r="30" spans="1:22">
      <c r="G30" s="79" t="s">
        <v>417</v>
      </c>
      <c r="H30" s="80">
        <v>1255</v>
      </c>
      <c r="J30" s="79" t="s">
        <v>240</v>
      </c>
      <c r="K30" s="80">
        <v>435</v>
      </c>
      <c r="M30" t="s">
        <v>299</v>
      </c>
      <c r="N30">
        <v>55</v>
      </c>
      <c r="S30" t="s">
        <v>417</v>
      </c>
      <c r="T30">
        <v>1255</v>
      </c>
      <c r="U30" t="s">
        <v>477</v>
      </c>
      <c r="V30" t="s">
        <v>417</v>
      </c>
    </row>
    <row r="31" spans="1:22">
      <c r="G31" s="77" t="s">
        <v>419</v>
      </c>
      <c r="H31" s="78">
        <v>1257</v>
      </c>
      <c r="J31" s="77" t="s">
        <v>241</v>
      </c>
      <c r="K31" s="78">
        <v>436</v>
      </c>
      <c r="M31" t="s">
        <v>300</v>
      </c>
      <c r="N31">
        <v>56</v>
      </c>
      <c r="S31" t="s">
        <v>419</v>
      </c>
      <c r="T31">
        <v>1257</v>
      </c>
      <c r="U31" t="s">
        <v>478</v>
      </c>
      <c r="V31" t="s">
        <v>419</v>
      </c>
    </row>
    <row r="32" spans="1:22">
      <c r="G32" s="77" t="s">
        <v>421</v>
      </c>
      <c r="H32" s="78">
        <v>1259</v>
      </c>
      <c r="J32" s="79" t="s">
        <v>242</v>
      </c>
      <c r="K32" s="80">
        <v>437</v>
      </c>
      <c r="M32" t="s">
        <v>96</v>
      </c>
      <c r="N32">
        <v>11</v>
      </c>
      <c r="S32" t="s">
        <v>421</v>
      </c>
      <c r="T32">
        <v>1259</v>
      </c>
      <c r="U32" t="s">
        <v>420</v>
      </c>
      <c r="V32" t="s">
        <v>421</v>
      </c>
    </row>
    <row r="33" spans="7:22">
      <c r="G33" s="79" t="s">
        <v>216</v>
      </c>
      <c r="H33" s="80">
        <v>1261</v>
      </c>
      <c r="J33" s="77" t="s">
        <v>243</v>
      </c>
      <c r="K33" s="78">
        <v>438</v>
      </c>
      <c r="M33" t="s">
        <v>97</v>
      </c>
      <c r="N33">
        <v>12</v>
      </c>
      <c r="S33" t="s">
        <v>216</v>
      </c>
      <c r="T33">
        <v>1261</v>
      </c>
      <c r="U33" t="s">
        <v>422</v>
      </c>
      <c r="V33" t="s">
        <v>216</v>
      </c>
    </row>
    <row r="34" spans="7:22">
      <c r="G34" s="77" t="s">
        <v>231</v>
      </c>
      <c r="H34" s="78">
        <v>1263</v>
      </c>
      <c r="J34" s="79" t="s">
        <v>244</v>
      </c>
      <c r="K34" s="80">
        <v>439</v>
      </c>
      <c r="M34" t="s">
        <v>98</v>
      </c>
      <c r="N34">
        <v>13</v>
      </c>
      <c r="S34" t="s">
        <v>231</v>
      </c>
      <c r="T34">
        <v>1263</v>
      </c>
      <c r="U34" t="s">
        <v>423</v>
      </c>
      <c r="V34" t="s">
        <v>231</v>
      </c>
    </row>
    <row r="35" spans="7:22">
      <c r="G35" s="79" t="s">
        <v>233</v>
      </c>
      <c r="H35" s="80">
        <v>1266</v>
      </c>
      <c r="J35" s="77" t="s">
        <v>484</v>
      </c>
      <c r="K35" s="78">
        <v>440</v>
      </c>
      <c r="M35" t="s">
        <v>99</v>
      </c>
      <c r="N35">
        <v>14</v>
      </c>
      <c r="S35" t="s">
        <v>233</v>
      </c>
      <c r="T35" s="42">
        <v>1266</v>
      </c>
      <c r="U35" t="s">
        <v>424</v>
      </c>
      <c r="V35" t="s">
        <v>233</v>
      </c>
    </row>
    <row r="36" spans="7:22">
      <c r="G36" s="77" t="s">
        <v>234</v>
      </c>
      <c r="H36" s="78">
        <v>1267</v>
      </c>
      <c r="J36" s="79" t="s">
        <v>245</v>
      </c>
      <c r="K36" s="80">
        <v>441</v>
      </c>
      <c r="M36" t="s">
        <v>100</v>
      </c>
      <c r="N36">
        <v>15</v>
      </c>
      <c r="S36" t="s">
        <v>234</v>
      </c>
      <c r="T36">
        <v>1267</v>
      </c>
      <c r="U36" t="s">
        <v>344</v>
      </c>
      <c r="V36" t="s">
        <v>234</v>
      </c>
    </row>
    <row r="37" spans="7:22">
      <c r="G37" s="79" t="s">
        <v>426</v>
      </c>
      <c r="H37" s="80">
        <v>1269</v>
      </c>
      <c r="J37" s="77" t="s">
        <v>246</v>
      </c>
      <c r="K37" s="78">
        <v>442</v>
      </c>
      <c r="M37" t="s">
        <v>101</v>
      </c>
      <c r="N37">
        <v>16</v>
      </c>
      <c r="S37" t="s">
        <v>426</v>
      </c>
      <c r="T37">
        <v>1269</v>
      </c>
      <c r="U37" t="s">
        <v>425</v>
      </c>
      <c r="V37" t="s">
        <v>426</v>
      </c>
    </row>
    <row r="38" spans="7:22">
      <c r="G38" s="77" t="s">
        <v>428</v>
      </c>
      <c r="H38" s="78">
        <v>1272</v>
      </c>
      <c r="J38" s="79" t="s">
        <v>247</v>
      </c>
      <c r="K38" s="80">
        <v>443</v>
      </c>
      <c r="M38" t="s">
        <v>301</v>
      </c>
      <c r="N38">
        <v>21</v>
      </c>
      <c r="S38" t="s">
        <v>428</v>
      </c>
      <c r="T38" s="42">
        <v>1272</v>
      </c>
      <c r="U38" t="s">
        <v>427</v>
      </c>
      <c r="V38" t="s">
        <v>428</v>
      </c>
    </row>
    <row r="39" spans="7:22">
      <c r="G39" s="79" t="s">
        <v>430</v>
      </c>
      <c r="H39" s="80">
        <v>1274</v>
      </c>
      <c r="J39" s="77" t="s">
        <v>248</v>
      </c>
      <c r="K39" s="78">
        <v>444</v>
      </c>
      <c r="M39" t="s">
        <v>302</v>
      </c>
      <c r="N39">
        <v>22</v>
      </c>
      <c r="S39" t="s">
        <v>430</v>
      </c>
      <c r="T39" s="42">
        <v>1274</v>
      </c>
      <c r="U39" t="s">
        <v>429</v>
      </c>
      <c r="V39" t="s">
        <v>430</v>
      </c>
    </row>
    <row r="40" spans="7:22">
      <c r="G40" s="77" t="s">
        <v>235</v>
      </c>
      <c r="H40" s="78">
        <v>1275</v>
      </c>
      <c r="J40" s="79" t="s">
        <v>249</v>
      </c>
      <c r="K40" s="80">
        <v>445</v>
      </c>
      <c r="M40" t="s">
        <v>303</v>
      </c>
      <c r="N40">
        <v>23</v>
      </c>
      <c r="S40" t="s">
        <v>235</v>
      </c>
      <c r="T40">
        <v>1275</v>
      </c>
      <c r="U40" t="s">
        <v>345</v>
      </c>
      <c r="V40" t="s">
        <v>235</v>
      </c>
    </row>
    <row r="41" spans="7:22">
      <c r="G41" s="79" t="s">
        <v>432</v>
      </c>
      <c r="H41" s="80">
        <v>1277</v>
      </c>
      <c r="J41" s="77" t="s">
        <v>250</v>
      </c>
      <c r="K41" s="78">
        <v>448</v>
      </c>
      <c r="M41" t="s">
        <v>304</v>
      </c>
      <c r="N41">
        <v>24</v>
      </c>
      <c r="S41" t="s">
        <v>432</v>
      </c>
      <c r="T41">
        <v>1277</v>
      </c>
      <c r="U41" t="s">
        <v>431</v>
      </c>
      <c r="V41" t="s">
        <v>432</v>
      </c>
    </row>
    <row r="42" spans="7:22">
      <c r="G42" s="77" t="s">
        <v>434</v>
      </c>
      <c r="H42" s="78">
        <v>1280</v>
      </c>
      <c r="J42" s="79" t="s">
        <v>251</v>
      </c>
      <c r="K42" s="80">
        <v>449</v>
      </c>
      <c r="M42" t="s">
        <v>305</v>
      </c>
      <c r="N42">
        <v>25</v>
      </c>
      <c r="S42" t="s">
        <v>434</v>
      </c>
      <c r="T42" s="42">
        <v>1280</v>
      </c>
      <c r="U42" t="s">
        <v>433</v>
      </c>
      <c r="V42" t="s">
        <v>434</v>
      </c>
    </row>
    <row r="43" spans="7:22">
      <c r="G43" s="79" t="s">
        <v>436</v>
      </c>
      <c r="H43" s="80">
        <v>1281</v>
      </c>
      <c r="J43" s="77" t="s">
        <v>252</v>
      </c>
      <c r="K43" s="78">
        <v>451</v>
      </c>
      <c r="M43" t="s">
        <v>306</v>
      </c>
      <c r="N43">
        <v>26</v>
      </c>
      <c r="S43" t="s">
        <v>436</v>
      </c>
      <c r="T43">
        <v>1281</v>
      </c>
      <c r="U43" t="s">
        <v>435</v>
      </c>
      <c r="V43" t="s">
        <v>436</v>
      </c>
    </row>
    <row r="44" spans="7:22">
      <c r="G44" s="77" t="s">
        <v>438</v>
      </c>
      <c r="H44" s="78">
        <v>1283</v>
      </c>
      <c r="J44" s="79" t="s">
        <v>253</v>
      </c>
      <c r="K44" s="80">
        <v>452</v>
      </c>
      <c r="M44" t="s">
        <v>307</v>
      </c>
      <c r="N44">
        <v>31</v>
      </c>
      <c r="S44" t="s">
        <v>438</v>
      </c>
      <c r="T44">
        <v>1283</v>
      </c>
      <c r="U44" t="s">
        <v>437</v>
      </c>
      <c r="V44" t="s">
        <v>438</v>
      </c>
    </row>
    <row r="45" spans="7:22">
      <c r="G45" s="79" t="s">
        <v>228</v>
      </c>
      <c r="H45" s="80">
        <v>1285</v>
      </c>
      <c r="J45" s="77" t="s">
        <v>254</v>
      </c>
      <c r="K45" s="78">
        <v>453</v>
      </c>
      <c r="M45" t="s">
        <v>308</v>
      </c>
      <c r="N45">
        <v>32</v>
      </c>
      <c r="S45" t="s">
        <v>228</v>
      </c>
      <c r="T45">
        <v>1285</v>
      </c>
      <c r="U45" t="s">
        <v>347</v>
      </c>
      <c r="V45" t="s">
        <v>228</v>
      </c>
    </row>
    <row r="46" spans="7:22">
      <c r="G46" s="77" t="s">
        <v>226</v>
      </c>
      <c r="H46" s="78">
        <v>1288</v>
      </c>
      <c r="J46" s="79" t="s">
        <v>255</v>
      </c>
      <c r="K46" s="80">
        <v>454</v>
      </c>
      <c r="M46" t="s">
        <v>309</v>
      </c>
      <c r="N46">
        <v>33</v>
      </c>
      <c r="S46" t="s">
        <v>226</v>
      </c>
      <c r="T46" s="42">
        <v>1288</v>
      </c>
      <c r="U46" t="s">
        <v>346</v>
      </c>
      <c r="V46" t="s">
        <v>226</v>
      </c>
    </row>
    <row r="47" spans="7:22">
      <c r="G47" s="79" t="s">
        <v>440</v>
      </c>
      <c r="H47" s="80">
        <v>1290</v>
      </c>
      <c r="J47" s="77" t="s">
        <v>256</v>
      </c>
      <c r="K47" s="78">
        <v>456</v>
      </c>
      <c r="M47" t="s">
        <v>310</v>
      </c>
      <c r="N47">
        <v>34</v>
      </c>
      <c r="S47" t="s">
        <v>440</v>
      </c>
      <c r="T47" s="42">
        <v>1290</v>
      </c>
      <c r="U47" t="s">
        <v>439</v>
      </c>
      <c r="V47" t="s">
        <v>440</v>
      </c>
    </row>
    <row r="48" spans="7:22">
      <c r="G48" s="77" t="s">
        <v>442</v>
      </c>
      <c r="H48" s="78">
        <v>1291</v>
      </c>
      <c r="J48" s="79" t="s">
        <v>257</v>
      </c>
      <c r="K48" s="80">
        <v>457</v>
      </c>
      <c r="M48" t="s">
        <v>311</v>
      </c>
      <c r="N48">
        <v>35</v>
      </c>
      <c r="S48" t="s">
        <v>442</v>
      </c>
      <c r="T48">
        <v>1291</v>
      </c>
      <c r="U48" t="s">
        <v>441</v>
      </c>
      <c r="V48" t="s">
        <v>442</v>
      </c>
    </row>
    <row r="49" spans="7:22">
      <c r="G49" s="79" t="s">
        <v>242</v>
      </c>
      <c r="H49" s="80">
        <v>1293</v>
      </c>
      <c r="J49" s="77" t="s">
        <v>258</v>
      </c>
      <c r="K49" s="78">
        <v>458</v>
      </c>
      <c r="M49" t="s">
        <v>312</v>
      </c>
      <c r="N49">
        <v>36</v>
      </c>
      <c r="S49" t="s">
        <v>242</v>
      </c>
      <c r="T49">
        <v>1293</v>
      </c>
      <c r="U49" t="s">
        <v>348</v>
      </c>
      <c r="V49" t="s">
        <v>242</v>
      </c>
    </row>
    <row r="50" spans="7:22">
      <c r="G50" s="79" t="s">
        <v>444</v>
      </c>
      <c r="H50" s="80">
        <v>1295</v>
      </c>
      <c r="J50" s="79" t="s">
        <v>259</v>
      </c>
      <c r="K50" s="80">
        <v>459</v>
      </c>
      <c r="M50" t="s">
        <v>319</v>
      </c>
      <c r="N50">
        <v>41</v>
      </c>
      <c r="S50" t="s">
        <v>444</v>
      </c>
      <c r="T50">
        <v>1295</v>
      </c>
      <c r="U50" t="s">
        <v>443</v>
      </c>
      <c r="V50" t="s">
        <v>444</v>
      </c>
    </row>
    <row r="51" spans="7:22">
      <c r="G51" s="77" t="s">
        <v>446</v>
      </c>
      <c r="H51" s="78">
        <v>1297</v>
      </c>
      <c r="J51" s="77" t="s">
        <v>260</v>
      </c>
      <c r="K51" s="78">
        <v>460</v>
      </c>
      <c r="M51" t="s">
        <v>320</v>
      </c>
      <c r="N51">
        <v>42</v>
      </c>
      <c r="S51" t="s">
        <v>446</v>
      </c>
      <c r="T51">
        <v>1297</v>
      </c>
      <c r="U51" t="s">
        <v>445</v>
      </c>
      <c r="V51" t="s">
        <v>446</v>
      </c>
    </row>
    <row r="52" spans="7:22">
      <c r="G52" s="79" t="s">
        <v>484</v>
      </c>
      <c r="H52" s="80">
        <v>1299</v>
      </c>
      <c r="J52" s="79" t="s">
        <v>261</v>
      </c>
      <c r="K52" s="80">
        <v>461</v>
      </c>
      <c r="M52" t="s">
        <v>321</v>
      </c>
      <c r="N52">
        <v>43</v>
      </c>
      <c r="S52" t="s">
        <v>484</v>
      </c>
      <c r="T52">
        <v>1299</v>
      </c>
      <c r="U52" t="s">
        <v>483</v>
      </c>
      <c r="V52" t="s">
        <v>484</v>
      </c>
    </row>
    <row r="53" spans="7:22">
      <c r="G53" s="77"/>
      <c r="H53" s="78"/>
      <c r="J53" s="77" t="s">
        <v>262</v>
      </c>
      <c r="K53" s="78">
        <v>464</v>
      </c>
      <c r="M53" t="s">
        <v>322</v>
      </c>
      <c r="N53">
        <v>44</v>
      </c>
    </row>
    <row r="54" spans="7:22">
      <c r="G54" s="79"/>
      <c r="H54" s="80"/>
      <c r="J54" s="79" t="s">
        <v>263</v>
      </c>
      <c r="K54" s="80">
        <v>465</v>
      </c>
      <c r="M54" t="s">
        <v>323</v>
      </c>
      <c r="N54">
        <v>45</v>
      </c>
    </row>
    <row r="55" spans="7:22">
      <c r="G55" s="77"/>
      <c r="H55" s="78"/>
      <c r="J55" s="77" t="s">
        <v>264</v>
      </c>
      <c r="K55" s="78">
        <v>467</v>
      </c>
      <c r="M55" t="s">
        <v>324</v>
      </c>
      <c r="N55">
        <v>46</v>
      </c>
    </row>
    <row r="56" spans="7:22">
      <c r="G56" s="79"/>
      <c r="H56" s="80"/>
      <c r="J56" s="79" t="s">
        <v>265</v>
      </c>
      <c r="K56" s="80">
        <v>468</v>
      </c>
      <c r="M56" t="s">
        <v>313</v>
      </c>
      <c r="N56">
        <v>51</v>
      </c>
    </row>
    <row r="57" spans="7:22">
      <c r="G57" s="77"/>
      <c r="H57" s="78"/>
      <c r="J57" s="77" t="s">
        <v>266</v>
      </c>
      <c r="K57" s="78">
        <v>469</v>
      </c>
      <c r="M57" t="s">
        <v>314</v>
      </c>
      <c r="N57">
        <v>52</v>
      </c>
    </row>
    <row r="58" spans="7:22">
      <c r="G58" s="79"/>
      <c r="H58" s="80"/>
      <c r="J58" s="79" t="s">
        <v>267</v>
      </c>
      <c r="K58" s="80">
        <v>470</v>
      </c>
      <c r="M58" t="s">
        <v>315</v>
      </c>
      <c r="N58">
        <v>53</v>
      </c>
    </row>
    <row r="59" spans="7:22">
      <c r="G59" s="77"/>
      <c r="H59" s="78"/>
      <c r="J59" s="77" t="s">
        <v>268</v>
      </c>
      <c r="K59" s="78">
        <v>471</v>
      </c>
      <c r="M59" t="s">
        <v>316</v>
      </c>
      <c r="N59">
        <v>54</v>
      </c>
    </row>
    <row r="60" spans="7:22">
      <c r="G60" s="79"/>
      <c r="H60" s="80"/>
      <c r="J60" s="79" t="s">
        <v>269</v>
      </c>
      <c r="K60" s="80">
        <v>472</v>
      </c>
      <c r="M60" t="s">
        <v>317</v>
      </c>
      <c r="N60">
        <v>55</v>
      </c>
    </row>
    <row r="61" spans="7:22">
      <c r="G61" s="77"/>
      <c r="H61" s="78"/>
      <c r="J61" s="77" t="s">
        <v>270</v>
      </c>
      <c r="K61" s="78">
        <v>473</v>
      </c>
      <c r="M61" t="s">
        <v>318</v>
      </c>
      <c r="N61">
        <v>56</v>
      </c>
    </row>
    <row r="62" spans="7:22">
      <c r="G62" s="79"/>
      <c r="H62" s="80"/>
      <c r="J62" s="79" t="s">
        <v>271</v>
      </c>
      <c r="K62" s="80">
        <v>475</v>
      </c>
    </row>
    <row r="63" spans="7:22">
      <c r="G63" s="77"/>
      <c r="H63" s="78"/>
      <c r="J63" s="77"/>
      <c r="K63" s="78"/>
    </row>
    <row r="64" spans="7:22">
      <c r="G64" s="79"/>
      <c r="H64" s="80"/>
      <c r="J64" s="79"/>
      <c r="K64" s="80"/>
    </row>
    <row r="65" spans="7:11">
      <c r="G65" s="77"/>
      <c r="H65" s="78"/>
      <c r="J65" s="77"/>
      <c r="K65" s="78"/>
    </row>
    <row r="66" spans="7:11">
      <c r="G66" s="79"/>
      <c r="H66" s="80"/>
      <c r="J66" s="79"/>
      <c r="K66" s="80"/>
    </row>
    <row r="67" spans="7:11">
      <c r="G67" s="77"/>
      <c r="H67" s="78"/>
    </row>
    <row r="68" spans="7:11">
      <c r="G68" s="79"/>
      <c r="H68" s="80"/>
    </row>
  </sheetData>
  <sortState xmlns:xlrd2="http://schemas.microsoft.com/office/spreadsheetml/2017/richdata2" ref="F25:H45">
    <sortCondition ref="F25"/>
  </sortState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注意事項</vt:lpstr>
      <vt:lpstr>学校番号</vt:lpstr>
      <vt:lpstr>出場選手エントリー票</vt:lpstr>
      <vt:lpstr>ﾃﾞｰﾀ</vt:lpstr>
      <vt:lpstr>出場選手エントリー票!Print_Area</vt:lpstr>
      <vt:lpstr>ﾘﾚｰ女</vt:lpstr>
      <vt:lpstr>ﾘﾚｰ男</vt:lpstr>
      <vt:lpstr>学校番号!所属</vt:lpstr>
      <vt:lpstr>所属</vt:lpstr>
      <vt:lpstr>女</vt:lpstr>
      <vt:lpstr>男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善行 根津</cp:lastModifiedBy>
  <cp:revision/>
  <cp:lastPrinted>2023-06-16T03:56:43Z</cp:lastPrinted>
  <dcterms:created xsi:type="dcterms:W3CDTF">2007-01-15T00:19:24Z</dcterms:created>
  <dcterms:modified xsi:type="dcterms:W3CDTF">2024-04-02T01:31:08Z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